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 JULIO\CUENTAS PUBLICAS\2025\CUENTA PUBLICA 3ER TRIM 2025\LDF\"/>
    </mc:Choice>
  </mc:AlternateContent>
  <xr:revisionPtr revIDLastSave="0" documentId="8_{84DFA39A-E3C5-4425-9832-5366F8142636}" xr6:coauthVersionLast="47" xr6:coauthVersionMax="47" xr10:uidLastSave="{00000000-0000-0000-0000-000000000000}"/>
  <bookViews>
    <workbookView xWindow="90" yWindow="630" windowWidth="14355" windowHeight="14985" xr2:uid="{BAFEBAE4-4FB7-4058-8AF8-5093F089FD9C}"/>
  </bookViews>
  <sheets>
    <sheet name="Hoj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8" i="1" l="1"/>
  <c r="D157" i="1"/>
  <c r="C157" i="1"/>
  <c r="D156" i="1"/>
  <c r="C156" i="1"/>
  <c r="D155" i="1"/>
  <c r="C155" i="1"/>
  <c r="D154" i="1"/>
  <c r="C154" i="1"/>
  <c r="D153" i="1"/>
  <c r="C153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C94" i="1"/>
  <c r="C93" i="1"/>
  <c r="C92" i="1"/>
  <c r="C91" i="1"/>
  <c r="C90" i="1"/>
  <c r="C89" i="1"/>
  <c r="C88" i="1"/>
  <c r="C87" i="1"/>
  <c r="C85" i="1"/>
  <c r="C84" i="1"/>
  <c r="C83" i="1"/>
  <c r="C82" i="1"/>
  <c r="H79" i="1"/>
  <c r="E79" i="1"/>
  <c r="G78" i="1"/>
  <c r="G77" i="1"/>
  <c r="H77" i="1" s="1"/>
  <c r="H76" i="1"/>
  <c r="H75" i="1"/>
  <c r="C75" i="1"/>
  <c r="C74" i="1" s="1"/>
  <c r="G74" i="1"/>
  <c r="F74" i="1"/>
  <c r="H74" i="1" s="1"/>
  <c r="E74" i="1"/>
  <c r="D74" i="1"/>
  <c r="H73" i="1"/>
  <c r="C73" i="1"/>
  <c r="H72" i="1"/>
  <c r="C72" i="1"/>
  <c r="H71" i="1"/>
  <c r="C71" i="1"/>
  <c r="H70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C61" i="1" s="1"/>
  <c r="C57" i="1" s="1"/>
  <c r="H63" i="1"/>
  <c r="C63" i="1"/>
  <c r="H62" i="1"/>
  <c r="C62" i="1"/>
  <c r="H61" i="1"/>
  <c r="H60" i="1"/>
  <c r="H59" i="1"/>
  <c r="H58" i="1"/>
  <c r="G57" i="1"/>
  <c r="F57" i="1"/>
  <c r="E57" i="1"/>
  <c r="H57" i="1" s="1"/>
  <c r="D57" i="1"/>
  <c r="H56" i="1"/>
  <c r="E55" i="1"/>
  <c r="H55" i="1" s="1"/>
  <c r="H54" i="1"/>
  <c r="H53" i="1"/>
  <c r="H52" i="1"/>
  <c r="H51" i="1"/>
  <c r="H50" i="1"/>
  <c r="H49" i="1"/>
  <c r="H48" i="1"/>
  <c r="H47" i="1" s="1"/>
  <c r="G47" i="1"/>
  <c r="F47" i="1"/>
  <c r="D47" i="1"/>
  <c r="C47" i="1"/>
  <c r="C46" i="1"/>
  <c r="H45" i="1"/>
  <c r="H44" i="1"/>
  <c r="C44" i="1"/>
  <c r="H43" i="1"/>
  <c r="H42" i="1"/>
  <c r="C42" i="1"/>
  <c r="E41" i="1"/>
  <c r="H41" i="1" s="1"/>
  <c r="H40" i="1"/>
  <c r="C40" i="1"/>
  <c r="H39" i="1"/>
  <c r="H38" i="1"/>
  <c r="C38" i="1"/>
  <c r="C37" i="1" s="1"/>
  <c r="G37" i="1"/>
  <c r="F37" i="1"/>
  <c r="E37" i="1"/>
  <c r="H37" i="1" s="1"/>
  <c r="D37" i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G27" i="1"/>
  <c r="F27" i="1"/>
  <c r="F158" i="1" s="1"/>
  <c r="F159" i="1" s="1"/>
  <c r="E27" i="1"/>
  <c r="D27" i="1"/>
  <c r="C27" i="1"/>
  <c r="H26" i="1"/>
  <c r="E25" i="1"/>
  <c r="H25" i="1" s="1"/>
  <c r="H17" i="1" s="1"/>
  <c r="C25" i="1"/>
  <c r="H24" i="1"/>
  <c r="H23" i="1"/>
  <c r="H22" i="1"/>
  <c r="H20" i="1"/>
  <c r="G17" i="1"/>
  <c r="F17" i="1"/>
  <c r="E17" i="1"/>
  <c r="D17" i="1"/>
  <c r="C17" i="1"/>
  <c r="H16" i="1"/>
  <c r="H15" i="1"/>
  <c r="H14" i="1"/>
  <c r="H13" i="1"/>
  <c r="H12" i="1"/>
  <c r="H11" i="1"/>
  <c r="H9" i="1"/>
  <c r="G9" i="1"/>
  <c r="G8" i="1" s="1"/>
  <c r="F9" i="1"/>
  <c r="E9" i="1"/>
  <c r="D9" i="1"/>
  <c r="C9" i="1"/>
  <c r="D8" i="1"/>
  <c r="C8" i="1" l="1"/>
  <c r="C158" i="1"/>
  <c r="H27" i="1"/>
  <c r="H158" i="1" s="1"/>
  <c r="F8" i="1"/>
  <c r="E47" i="1"/>
  <c r="E158" i="1" s="1"/>
  <c r="G158" i="1"/>
  <c r="H8" i="1"/>
  <c r="E8" i="1" l="1"/>
</calcChain>
</file>

<file path=xl/sharedStrings.xml><?xml version="1.0" encoding="utf-8"?>
<sst xmlns="http://schemas.openxmlformats.org/spreadsheetml/2006/main" count="162" uniqueCount="89">
  <si>
    <t>ADMINISTRACION PORTUARIA INTEGRAL DE CAMPECHE, S.A. DE C.V.</t>
  </si>
  <si>
    <t>Formato 6a  Estado Analítico del Ejercicio del Presupuesto de Egresos Detallado - LDF</t>
  </si>
  <si>
    <t xml:space="preserve">Clasificación por Objeto del Gasto (Capítulo y Concepto) </t>
  </si>
  <si>
    <t>DEL 01 DE ENERO AL 30 DE SEPTIEMBRE 2025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</si>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</sst>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top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3" fontId="2" fillId="2" borderId="8" xfId="1" applyFont="1" applyFill="1" applyBorder="1" applyAlignment="1">
      <alignment horizontal="center" vertical="center"/>
    </xf>
    <xf numFmtId="43" fontId="2" fillId="2" borderId="9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  <xf numFmtId="43" fontId="2" fillId="2" borderId="11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/>
    </xf>
    <xf numFmtId="43" fontId="2" fillId="2" borderId="13" xfId="1" applyFont="1" applyFill="1" applyBorder="1" applyAlignment="1">
      <alignment horizontal="center" vertical="center" wrapText="1"/>
    </xf>
    <xf numFmtId="43" fontId="2" fillId="2" borderId="13" xfId="1" applyFont="1" applyFill="1" applyBorder="1" applyAlignment="1">
      <alignment horizontal="center" vertical="center"/>
    </xf>
    <xf numFmtId="43" fontId="2" fillId="2" borderId="14" xfId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  <xf numFmtId="164" fontId="6" fillId="4" borderId="16" xfId="1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164" fontId="7" fillId="4" borderId="16" xfId="1" applyNumberFormat="1" applyFont="1" applyFill="1" applyBorder="1" applyAlignment="1">
      <alignment horizontal="center" vertical="center"/>
    </xf>
    <xf numFmtId="43" fontId="7" fillId="0" borderId="11" xfId="1" applyFont="1" applyFill="1" applyBorder="1"/>
    <xf numFmtId="164" fontId="8" fillId="4" borderId="16" xfId="1" applyNumberFormat="1" applyFont="1" applyFill="1" applyBorder="1" applyAlignment="1">
      <alignment horizontal="center" vertical="center"/>
    </xf>
    <xf numFmtId="164" fontId="8" fillId="4" borderId="16" xfId="1" applyNumberFormat="1" applyFont="1" applyFill="1" applyBorder="1" applyAlignment="1">
      <alignment horizontal="right" vertical="center"/>
    </xf>
    <xf numFmtId="164" fontId="7" fillId="4" borderId="17" xfId="1" applyNumberFormat="1" applyFont="1" applyFill="1" applyBorder="1" applyAlignment="1">
      <alignment horizontal="center" vertical="center"/>
    </xf>
    <xf numFmtId="164" fontId="9" fillId="4" borderId="16" xfId="1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 wrapText="1"/>
    </xf>
    <xf numFmtId="43" fontId="7" fillId="0" borderId="16" xfId="1" applyFont="1" applyFill="1" applyBorder="1"/>
    <xf numFmtId="164" fontId="4" fillId="0" borderId="0" xfId="0" applyNumberFormat="1" applyFont="1"/>
    <xf numFmtId="164" fontId="8" fillId="4" borderId="17" xfId="1" applyNumberFormat="1" applyFont="1" applyFill="1" applyBorder="1" applyAlignment="1">
      <alignment horizontal="center" vertical="center"/>
    </xf>
    <xf numFmtId="164" fontId="7" fillId="4" borderId="16" xfId="1" applyNumberFormat="1" applyFont="1" applyFill="1" applyBorder="1" applyAlignment="1">
      <alignment horizontal="right" vertical="center"/>
    </xf>
    <xf numFmtId="43" fontId="7" fillId="0" borderId="14" xfId="1" applyFont="1" applyFill="1" applyBorder="1"/>
    <xf numFmtId="43" fontId="4" fillId="0" borderId="0" xfId="0" applyNumberFormat="1" applyFont="1"/>
    <xf numFmtId="0" fontId="7" fillId="4" borderId="1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164" fontId="8" fillId="0" borderId="16" xfId="1" applyNumberFormat="1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left" vertical="center"/>
    </xf>
    <xf numFmtId="164" fontId="6" fillId="4" borderId="16" xfId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4" fontId="6" fillId="4" borderId="12" xfId="1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164" fontId="7" fillId="4" borderId="14" xfId="1" applyNumberFormat="1" applyFont="1" applyFill="1" applyBorder="1" applyAlignment="1">
      <alignment horizontal="center" vertical="center"/>
    </xf>
    <xf numFmtId="164" fontId="7" fillId="4" borderId="13" xfId="1" applyNumberFormat="1" applyFont="1" applyFill="1" applyBorder="1" applyAlignment="1">
      <alignment horizontal="center" vertical="center"/>
    </xf>
    <xf numFmtId="43" fontId="4" fillId="0" borderId="14" xfId="1" applyFont="1" applyFill="1" applyBorder="1"/>
    <xf numFmtId="43" fontId="4" fillId="0" borderId="0" xfId="1" applyFont="1" applyFill="1" applyBorder="1"/>
    <xf numFmtId="43" fontId="10" fillId="0" borderId="0" xfId="1" applyFont="1" applyFill="1" applyBorder="1"/>
    <xf numFmtId="43" fontId="11" fillId="0" borderId="0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%20JULIO\CUENTAS%20PUBLICAS\2025\CUENTA%20PUBLICA%203ER%20TRIM%202025\FORMATO%20DISCIPLINA%20FINANCIERA%20%20TERCER.%20TRIMESTRE%202025%20CP%20MARTHA.xlsx" TargetMode="External"/><Relationship Id="rId1" Type="http://schemas.openxmlformats.org/officeDocument/2006/relationships/externalLinkPath" Target="/DOCUMENTOS%20JULIO/CUENTAS%20PUBLICAS/2025/CUENTA%20PUBLICA%203ER%20TRIM%202025/FORMATO%20DISCIPLINA%20FINANCIERA%20%20TERCER.%20TRIMESTRE%202025%20CP%20MARTH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tha.camara\Documents\CUENTA%20PUBLICA%20P.%20TRIMESTRE.%202025\CUENTA%20PUBLICA%20TERCERT%20TRIMESTRE%202025%2021%20OCT.%2025\CUENTA%20PUBLICA%20%20T.%20TRIMESTRE%20DE%20ENE%20-SEPTIEMBRE%202025.xlsx" TargetMode="External"/><Relationship Id="rId1" Type="http://schemas.openxmlformats.org/officeDocument/2006/relationships/externalLinkPath" Target="file:///C:\Users\martha.camara\Documents\CUENTA%20PUBLICA%20P.%20TRIMESTRE.%202025\CUENTA%20PUBLICA%20TERCERT%20TRIMESTRE%202025%2021%20OCT.%2025\CUENTA%20PUBLICA%20%20T.%20TRIMESTRE%20DE%20ENE%20-SEPT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Presup.ENE A SEPT. 2025 "/>
      <sheetName val="F-5 EAID"/>
      <sheetName val="F-5 EAID "/>
      <sheetName val="F-6a  EAEPED-COG"/>
      <sheetName val="F-6b EAEPED-CA"/>
      <sheetName val="F-6d EAEPED-CSPC"/>
      <sheetName val="F-6C EAEPED-CF"/>
      <sheetName val="COG CUENTA PUBLICA  3er T. 2025"/>
      <sheetName val="ANEXO3 GuíaCumplimientoLDF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5">
          <cell r="C25">
            <v>0</v>
          </cell>
          <cell r="E25">
            <v>0</v>
          </cell>
        </row>
        <row r="40">
          <cell r="C40">
            <v>0</v>
          </cell>
        </row>
        <row r="42">
          <cell r="C42">
            <v>0</v>
          </cell>
        </row>
        <row r="44">
          <cell r="C44">
            <v>0</v>
          </cell>
        </row>
        <row r="46">
          <cell r="C46">
            <v>0</v>
          </cell>
        </row>
        <row r="57">
          <cell r="E57">
            <v>0</v>
          </cell>
        </row>
        <row r="62">
          <cell r="C62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3">
          <cell r="C73">
            <v>0</v>
          </cell>
        </row>
        <row r="82">
          <cell r="C82">
            <v>0</v>
          </cell>
        </row>
        <row r="84">
          <cell r="C84">
            <v>0</v>
          </cell>
        </row>
        <row r="85">
          <cell r="C85">
            <v>0</v>
          </cell>
          <cell r="E85">
            <v>0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 Pagado"/>
      <sheetName val="REGISTROS NO COINCIDE - A MARZO"/>
      <sheetName val="MODIFICACIONES"/>
      <sheetName val="BALANZA CONTADOR. SEPTIEMB 2025"/>
      <sheetName val="Balanza septie3er trimes. 2025"/>
      <sheetName val="Hoja3"/>
      <sheetName val="COG PARTIDAS ENE DIC_AJUSTES"/>
      <sheetName val="Ajustes"/>
      <sheetName val="Ajustes Presupuest y Contables"/>
      <sheetName val="PAGADO X PARTIDA"/>
      <sheetName val="DEVENG X PARTIDA"/>
      <sheetName val="COG MONTEBER 3er TRIMESTRE 25"/>
      <sheetName val="OBRA"/>
      <sheetName val="DIFERENCIAS"/>
      <sheetName val="Hoja2"/>
      <sheetName val="Hoja1"/>
      <sheetName val=" PRES POR PARTIDAS"/>
      <sheetName val="PRES-EGRESOS GASTO-CAP Y CONC "/>
      <sheetName val="PRES-EGRESOS-CLAS ECONOMICA"/>
      <sheetName val="EJER PRESUP EGRESOS-CLAS ADMON"/>
      <sheetName val="PRES-EGRESOS-CLAS FUNCIONAL"/>
      <sheetName val="CAT PROGRAMATICA"/>
      <sheetName val="Endeudamiento Neto"/>
      <sheetName val="INTERESES DE LA DEUDA"/>
      <sheetName val="ESTADO ANALITICO DE INGRESOS"/>
      <sheetName val="Flujo de Fon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86">
          <cell r="F86">
            <v>424115432.51482862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B687E-6313-432F-B1CB-248244146B37}">
  <dimension ref="A1:J169"/>
  <sheetViews>
    <sheetView tabSelected="1" workbookViewId="0">
      <selection activeCell="F14" sqref="F14"/>
    </sheetView>
  </sheetViews>
  <sheetFormatPr baseColWidth="10" defaultRowHeight="15" x14ac:dyDescent="0.25"/>
  <cols>
    <col min="1" max="1" width="3.140625" style="3" customWidth="1"/>
    <col min="2" max="2" width="45.85546875" style="3" bestFit="1" customWidth="1"/>
    <col min="3" max="3" width="12.42578125" style="54" customWidth="1"/>
    <col min="4" max="4" width="19.140625" style="54" customWidth="1"/>
    <col min="5" max="5" width="13.28515625" style="54" customWidth="1"/>
    <col min="6" max="6" width="15.85546875" style="54" customWidth="1"/>
    <col min="7" max="8" width="13.28515625" style="54" customWidth="1"/>
    <col min="9" max="16384" width="11.42578125" style="3"/>
  </cols>
  <sheetData>
    <row r="1" spans="1:9" ht="15.75" x14ac:dyDescent="0.25">
      <c r="A1" s="1"/>
      <c r="B1" s="2" t="s">
        <v>0</v>
      </c>
      <c r="C1" s="2"/>
      <c r="D1" s="2"/>
      <c r="E1" s="2"/>
      <c r="F1" s="2"/>
      <c r="G1" s="2"/>
      <c r="H1" s="2"/>
    </row>
    <row r="2" spans="1:9" x14ac:dyDescent="0.25">
      <c r="A2" s="4" t="s">
        <v>1</v>
      </c>
      <c r="B2" s="5"/>
      <c r="C2" s="5"/>
      <c r="D2" s="5"/>
      <c r="E2" s="5"/>
      <c r="F2" s="5"/>
      <c r="G2" s="5"/>
      <c r="H2" s="6"/>
    </row>
    <row r="3" spans="1:9" x14ac:dyDescent="0.25">
      <c r="A3" s="4" t="s">
        <v>2</v>
      </c>
      <c r="B3" s="5"/>
      <c r="C3" s="5"/>
      <c r="D3" s="5"/>
      <c r="E3" s="5"/>
      <c r="F3" s="5"/>
      <c r="G3" s="5"/>
      <c r="H3" s="6"/>
    </row>
    <row r="4" spans="1:9" x14ac:dyDescent="0.25">
      <c r="A4" s="7" t="s">
        <v>3</v>
      </c>
      <c r="B4" s="7"/>
      <c r="C4" s="7"/>
      <c r="D4" s="7"/>
      <c r="E4" s="7"/>
      <c r="F4" s="7"/>
      <c r="G4" s="7"/>
      <c r="H4" s="7"/>
      <c r="I4" s="7"/>
    </row>
    <row r="5" spans="1:9" ht="15.75" thickBot="1" x14ac:dyDescent="0.3">
      <c r="A5" s="8" t="s">
        <v>4</v>
      </c>
      <c r="B5" s="9"/>
      <c r="C5" s="9"/>
      <c r="D5" s="9"/>
      <c r="E5" s="9"/>
      <c r="F5" s="9"/>
      <c r="G5" s="9"/>
      <c r="H5" s="10"/>
    </row>
    <row r="6" spans="1:9" ht="15.75" thickBot="1" x14ac:dyDescent="0.3">
      <c r="A6" s="11" t="s">
        <v>5</v>
      </c>
      <c r="B6" s="12"/>
      <c r="C6" s="13" t="s">
        <v>6</v>
      </c>
      <c r="D6" s="14"/>
      <c r="E6" s="14"/>
      <c r="F6" s="14"/>
      <c r="G6" s="15"/>
      <c r="H6" s="16" t="s">
        <v>7</v>
      </c>
    </row>
    <row r="7" spans="1:9" ht="23.25" thickBot="1" x14ac:dyDescent="0.3">
      <c r="A7" s="8"/>
      <c r="B7" s="9"/>
      <c r="C7" s="17" t="s">
        <v>8</v>
      </c>
      <c r="D7" s="18" t="s">
        <v>9</v>
      </c>
      <c r="E7" s="19" t="s">
        <v>10</v>
      </c>
      <c r="F7" s="19" t="s">
        <v>11</v>
      </c>
      <c r="G7" s="19" t="s">
        <v>12</v>
      </c>
      <c r="H7" s="20"/>
    </row>
    <row r="8" spans="1:9" x14ac:dyDescent="0.25">
      <c r="A8" s="21" t="s">
        <v>13</v>
      </c>
      <c r="B8" s="22"/>
      <c r="C8" s="23">
        <f>+C9+C17+C27+C37+C47+C57+C61+C70+C74</f>
        <v>541125999.51999998</v>
      </c>
      <c r="D8" s="23">
        <f>+D9+D17+D27+D37+D47+D57+D61+D70+D74</f>
        <v>92889900.599999994</v>
      </c>
      <c r="E8" s="23">
        <f t="shared" ref="E8:H8" si="0">+E9+E17+E27+E37+E47+E57+E61+E70+E74</f>
        <v>634015900.14999998</v>
      </c>
      <c r="F8" s="23">
        <f t="shared" si="0"/>
        <v>424115432.52999997</v>
      </c>
      <c r="G8" s="23">
        <f t="shared" si="0"/>
        <v>338231425.37</v>
      </c>
      <c r="H8" s="23">
        <f t="shared" si="0"/>
        <v>209900468.46999997</v>
      </c>
    </row>
    <row r="9" spans="1:9" ht="15.75" thickBot="1" x14ac:dyDescent="0.3">
      <c r="A9" s="24" t="s">
        <v>14</v>
      </c>
      <c r="B9" s="25"/>
      <c r="C9" s="23">
        <f>SUM(C10:C16)</f>
        <v>151068290.52000001</v>
      </c>
      <c r="D9" s="23">
        <f>SUM(D10:D16)</f>
        <v>0</v>
      </c>
      <c r="E9" s="23">
        <f t="shared" ref="E9:G9" si="1">SUM(E10:E16)</f>
        <v>151068290.52000001</v>
      </c>
      <c r="F9" s="23">
        <f>SUM(F10:F16)</f>
        <v>100556991.59999999</v>
      </c>
      <c r="G9" s="23">
        <f t="shared" si="1"/>
        <v>99732733.569999993</v>
      </c>
      <c r="H9" s="23">
        <f>E9-F9</f>
        <v>50511298.920000017</v>
      </c>
    </row>
    <row r="10" spans="1:9" x14ac:dyDescent="0.25">
      <c r="A10" s="26"/>
      <c r="B10" s="27" t="s">
        <v>15</v>
      </c>
      <c r="C10" s="28">
        <v>91614701.650000006</v>
      </c>
      <c r="D10" s="29">
        <v>-1000000</v>
      </c>
      <c r="E10" s="30">
        <v>90614701.650000006</v>
      </c>
      <c r="F10" s="30">
        <v>66661332.640000001</v>
      </c>
      <c r="G10" s="30">
        <v>66661332.640000001</v>
      </c>
      <c r="H10" s="31">
        <v>23953369.010000002</v>
      </c>
    </row>
    <row r="11" spans="1:9" x14ac:dyDescent="0.25">
      <c r="A11" s="26"/>
      <c r="B11" s="27" t="s">
        <v>16</v>
      </c>
      <c r="C11" s="28">
        <v>0</v>
      </c>
      <c r="D11" s="28">
        <v>0</v>
      </c>
      <c r="E11" s="30"/>
      <c r="F11" s="30">
        <v>0</v>
      </c>
      <c r="G11" s="30">
        <v>0</v>
      </c>
      <c r="H11" s="31">
        <f t="shared" ref="H11:H16" si="2">E11-F11</f>
        <v>0</v>
      </c>
    </row>
    <row r="12" spans="1:9" x14ac:dyDescent="0.25">
      <c r="A12" s="26"/>
      <c r="B12" s="27" t="s">
        <v>17</v>
      </c>
      <c r="C12" s="28">
        <v>17556733.879999999</v>
      </c>
      <c r="D12" s="28">
        <v>-500000</v>
      </c>
      <c r="E12" s="30">
        <v>17056733.879999999</v>
      </c>
      <c r="F12" s="30">
        <v>2961549.58</v>
      </c>
      <c r="G12" s="30">
        <v>2961549.57</v>
      </c>
      <c r="H12" s="31">
        <f t="shared" si="2"/>
        <v>14095184.299999999</v>
      </c>
    </row>
    <row r="13" spans="1:9" x14ac:dyDescent="0.25">
      <c r="A13" s="26"/>
      <c r="B13" s="27" t="s">
        <v>18</v>
      </c>
      <c r="C13" s="28">
        <v>26608045.27</v>
      </c>
      <c r="D13" s="28">
        <v>0</v>
      </c>
      <c r="E13" s="30">
        <v>26608045.27</v>
      </c>
      <c r="F13" s="30">
        <v>18864578.879999999</v>
      </c>
      <c r="G13" s="30">
        <v>18040320.859999999</v>
      </c>
      <c r="H13" s="31">
        <f t="shared" si="2"/>
        <v>7743466.3900000006</v>
      </c>
    </row>
    <row r="14" spans="1:9" x14ac:dyDescent="0.25">
      <c r="A14" s="26"/>
      <c r="B14" s="27" t="s">
        <v>19</v>
      </c>
      <c r="C14" s="28">
        <v>15038809.720000001</v>
      </c>
      <c r="D14" s="28">
        <v>1500000</v>
      </c>
      <c r="E14" s="30">
        <v>16538809.720000001</v>
      </c>
      <c r="F14" s="30">
        <v>12069530.5</v>
      </c>
      <c r="G14" s="30">
        <v>12069530.5</v>
      </c>
      <c r="H14" s="31">
        <f t="shared" si="2"/>
        <v>4469279.2200000007</v>
      </c>
    </row>
    <row r="15" spans="1:9" x14ac:dyDescent="0.25">
      <c r="A15" s="26"/>
      <c r="B15" s="27" t="s">
        <v>20</v>
      </c>
      <c r="C15" s="28">
        <v>250000</v>
      </c>
      <c r="D15" s="28">
        <v>0</v>
      </c>
      <c r="E15" s="30">
        <v>250000</v>
      </c>
      <c r="F15" s="30">
        <v>0</v>
      </c>
      <c r="G15" s="30">
        <v>0</v>
      </c>
      <c r="H15" s="31">
        <f t="shared" si="2"/>
        <v>250000</v>
      </c>
    </row>
    <row r="16" spans="1:9" x14ac:dyDescent="0.25">
      <c r="A16" s="26"/>
      <c r="B16" s="27" t="s">
        <v>21</v>
      </c>
      <c r="C16" s="28">
        <v>0</v>
      </c>
      <c r="D16" s="28">
        <v>0</v>
      </c>
      <c r="E16" s="28">
        <v>0</v>
      </c>
      <c r="F16" s="32">
        <v>0</v>
      </c>
      <c r="G16" s="32">
        <v>0</v>
      </c>
      <c r="H16" s="33">
        <f t="shared" si="2"/>
        <v>0</v>
      </c>
    </row>
    <row r="17" spans="1:10" x14ac:dyDescent="0.25">
      <c r="A17" s="24" t="s">
        <v>22</v>
      </c>
      <c r="B17" s="25"/>
      <c r="C17" s="23">
        <f>SUM(C18:C24)+C26</f>
        <v>23839133.829999998</v>
      </c>
      <c r="D17" s="23">
        <f>SUM(D18:D24)+D26</f>
        <v>-806237.5</v>
      </c>
      <c r="E17" s="23">
        <f>SUM(E18:E24)+E26</f>
        <v>23032896.359999999</v>
      </c>
      <c r="F17" s="23">
        <f t="shared" ref="F17:H17" si="3">SUM(F18:F26)</f>
        <v>12220614.109999999</v>
      </c>
      <c r="G17" s="23">
        <f t="shared" si="3"/>
        <v>11963071.060000001</v>
      </c>
      <c r="H17" s="23">
        <f t="shared" si="3"/>
        <v>10812283.100000001</v>
      </c>
    </row>
    <row r="18" spans="1:10" ht="23.25" thickBot="1" x14ac:dyDescent="0.3">
      <c r="A18" s="26"/>
      <c r="B18" s="34" t="s">
        <v>23</v>
      </c>
      <c r="C18" s="28">
        <v>5042491.8499999996</v>
      </c>
      <c r="D18" s="35">
        <v>0</v>
      </c>
      <c r="E18" s="28">
        <v>5042491.8499999996</v>
      </c>
      <c r="F18" s="30">
        <v>3456664.51</v>
      </c>
      <c r="G18" s="30">
        <v>3336839.58</v>
      </c>
      <c r="H18" s="31">
        <v>1585827.34</v>
      </c>
      <c r="I18" s="36"/>
    </row>
    <row r="19" spans="1:10" x14ac:dyDescent="0.25">
      <c r="A19" s="26"/>
      <c r="B19" s="34" t="s">
        <v>24</v>
      </c>
      <c r="C19" s="28">
        <v>2212641.85</v>
      </c>
      <c r="D19" s="29">
        <v>0</v>
      </c>
      <c r="E19" s="30">
        <v>2212641.85</v>
      </c>
      <c r="F19" s="30">
        <v>925963.3</v>
      </c>
      <c r="G19" s="30">
        <v>882966.82</v>
      </c>
      <c r="H19" s="31">
        <v>1286679.55</v>
      </c>
    </row>
    <row r="20" spans="1:10" ht="22.5" x14ac:dyDescent="0.25">
      <c r="A20" s="26"/>
      <c r="B20" s="34" t="s">
        <v>25</v>
      </c>
      <c r="C20" s="28">
        <v>0</v>
      </c>
      <c r="D20" s="35">
        <v>0</v>
      </c>
      <c r="E20" s="30">
        <v>0</v>
      </c>
      <c r="F20" s="37">
        <v>0</v>
      </c>
      <c r="G20" s="37">
        <v>0</v>
      </c>
      <c r="H20" s="31">
        <f t="shared" ref="H20:H26" si="4">E20-F20</f>
        <v>0</v>
      </c>
    </row>
    <row r="21" spans="1:10" x14ac:dyDescent="0.25">
      <c r="A21" s="26"/>
      <c r="B21" s="34" t="s">
        <v>26</v>
      </c>
      <c r="C21" s="28">
        <v>5258141.8499999996</v>
      </c>
      <c r="D21" s="35">
        <v>0</v>
      </c>
      <c r="E21" s="38">
        <v>5258142</v>
      </c>
      <c r="F21" s="30">
        <v>2603752.04</v>
      </c>
      <c r="G21" s="30">
        <v>2574909.7200000002</v>
      </c>
      <c r="H21" s="31">
        <v>2654389.81</v>
      </c>
    </row>
    <row r="22" spans="1:10" x14ac:dyDescent="0.25">
      <c r="A22" s="26"/>
      <c r="B22" s="34" t="s">
        <v>27</v>
      </c>
      <c r="C22" s="28">
        <v>920086.98</v>
      </c>
      <c r="D22" s="35">
        <v>0</v>
      </c>
      <c r="E22" s="30">
        <v>920086.86</v>
      </c>
      <c r="F22" s="30">
        <v>359493.27</v>
      </c>
      <c r="G22" s="30">
        <v>344188.97</v>
      </c>
      <c r="H22" s="31">
        <f t="shared" si="4"/>
        <v>560593.59</v>
      </c>
    </row>
    <row r="23" spans="1:10" x14ac:dyDescent="0.25">
      <c r="A23" s="26"/>
      <c r="B23" s="34" t="s">
        <v>28</v>
      </c>
      <c r="C23" s="28">
        <v>5672985.6200000001</v>
      </c>
      <c r="D23" s="35">
        <v>-806237.5</v>
      </c>
      <c r="E23" s="30">
        <v>4866748.12</v>
      </c>
      <c r="F23" s="30">
        <v>3419429.44</v>
      </c>
      <c r="G23" s="30">
        <v>3417225.61</v>
      </c>
      <c r="H23" s="31">
        <f t="shared" si="4"/>
        <v>1447318.6800000002</v>
      </c>
    </row>
    <row r="24" spans="1:10" ht="22.5" x14ac:dyDescent="0.25">
      <c r="A24" s="26"/>
      <c r="B24" s="34" t="s">
        <v>29</v>
      </c>
      <c r="C24" s="28">
        <v>1066086.8600000001</v>
      </c>
      <c r="D24" s="35">
        <v>0</v>
      </c>
      <c r="E24" s="30">
        <v>1066086.8600000001</v>
      </c>
      <c r="F24" s="30">
        <v>191366.88</v>
      </c>
      <c r="G24" s="30">
        <v>180265.28</v>
      </c>
      <c r="H24" s="31">
        <f t="shared" si="4"/>
        <v>874719.9800000001</v>
      </c>
    </row>
    <row r="25" spans="1:10" x14ac:dyDescent="0.25">
      <c r="A25" s="26"/>
      <c r="B25" s="27" t="s">
        <v>30</v>
      </c>
      <c r="C25" s="28">
        <f>'[1]COG CUENTA PUBLICA  3er T. 2025'!C25</f>
        <v>0</v>
      </c>
      <c r="D25" s="35">
        <v>0</v>
      </c>
      <c r="E25" s="30">
        <f>'[1]COG CUENTA PUBLICA  3er T. 2025'!E25</f>
        <v>0</v>
      </c>
      <c r="F25" s="30">
        <v>0</v>
      </c>
      <c r="G25" s="30">
        <v>0</v>
      </c>
      <c r="H25" s="31">
        <f t="shared" si="4"/>
        <v>0</v>
      </c>
    </row>
    <row r="26" spans="1:10" ht="15.75" thickBot="1" x14ac:dyDescent="0.3">
      <c r="A26" s="26"/>
      <c r="B26" s="27" t="s">
        <v>31</v>
      </c>
      <c r="C26" s="28">
        <v>3666698.82</v>
      </c>
      <c r="D26" s="39">
        <v>0</v>
      </c>
      <c r="E26" s="30">
        <v>3666698.82</v>
      </c>
      <c r="F26" s="30">
        <v>1263944.67</v>
      </c>
      <c r="G26" s="30">
        <v>1226675.08</v>
      </c>
      <c r="H26" s="31">
        <f t="shared" si="4"/>
        <v>2402754.15</v>
      </c>
    </row>
    <row r="27" spans="1:10" x14ac:dyDescent="0.25">
      <c r="A27" s="24" t="s">
        <v>32</v>
      </c>
      <c r="B27" s="25"/>
      <c r="C27" s="23">
        <f>SUM(C28:C36)</f>
        <v>194295725.16999999</v>
      </c>
      <c r="D27" s="23">
        <f t="shared" ref="D27:G27" si="5">SUM(D28:D36)</f>
        <v>12213237.5</v>
      </c>
      <c r="E27" s="23">
        <f t="shared" si="5"/>
        <v>206508962.66999999</v>
      </c>
      <c r="F27" s="23">
        <f t="shared" si="5"/>
        <v>138826020</v>
      </c>
      <c r="G27" s="23">
        <f t="shared" si="5"/>
        <v>130822309.39999999</v>
      </c>
      <c r="H27" s="23">
        <f>E27-F27</f>
        <v>67682942.669999987</v>
      </c>
      <c r="J27" s="40"/>
    </row>
    <row r="28" spans="1:10" x14ac:dyDescent="0.25">
      <c r="A28" s="26"/>
      <c r="B28" s="27" t="s">
        <v>33</v>
      </c>
      <c r="C28" s="28">
        <v>6257500</v>
      </c>
      <c r="D28" s="35">
        <v>1206237.5</v>
      </c>
      <c r="E28" s="30">
        <f>C28+D28</f>
        <v>7463737.5</v>
      </c>
      <c r="F28" s="30">
        <v>5364505.3099999996</v>
      </c>
      <c r="G28" s="30">
        <v>5345525.5</v>
      </c>
      <c r="H28" s="38">
        <f t="shared" ref="H28:H36" si="6">E28-F28</f>
        <v>2099232.1900000004</v>
      </c>
    </row>
    <row r="29" spans="1:10" x14ac:dyDescent="0.25">
      <c r="A29" s="26"/>
      <c r="B29" s="27" t="s">
        <v>34</v>
      </c>
      <c r="C29" s="28">
        <v>7494500</v>
      </c>
      <c r="D29" s="35">
        <v>0</v>
      </c>
      <c r="E29" s="30">
        <f t="shared" ref="E29:E36" si="7">C29+D29</f>
        <v>7494500</v>
      </c>
      <c r="F29" s="30">
        <v>3495304.23</v>
      </c>
      <c r="G29" s="30">
        <v>3494585.02</v>
      </c>
      <c r="H29" s="38">
        <f t="shared" si="6"/>
        <v>3999195.77</v>
      </c>
    </row>
    <row r="30" spans="1:10" ht="22.5" x14ac:dyDescent="0.25">
      <c r="A30" s="26"/>
      <c r="B30" s="34" t="s">
        <v>35</v>
      </c>
      <c r="C30" s="28">
        <v>62035035.659999996</v>
      </c>
      <c r="D30" s="35">
        <v>7207000</v>
      </c>
      <c r="E30" s="30">
        <f t="shared" si="7"/>
        <v>69242035.659999996</v>
      </c>
      <c r="F30" s="30">
        <v>46439066.039999999</v>
      </c>
      <c r="G30" s="30">
        <v>38954297.560000002</v>
      </c>
      <c r="H30" s="38">
        <f t="shared" si="6"/>
        <v>22802969.619999997</v>
      </c>
    </row>
    <row r="31" spans="1:10" x14ac:dyDescent="0.25">
      <c r="A31" s="26"/>
      <c r="B31" s="34" t="s">
        <v>36</v>
      </c>
      <c r="C31" s="28">
        <v>12467700</v>
      </c>
      <c r="D31" s="35">
        <v>2800000</v>
      </c>
      <c r="E31" s="30">
        <f t="shared" si="7"/>
        <v>15267700</v>
      </c>
      <c r="F31" s="30">
        <v>12393115.779999999</v>
      </c>
      <c r="G31" s="30">
        <v>12391747.85</v>
      </c>
      <c r="H31" s="38">
        <f t="shared" si="6"/>
        <v>2874584.2200000007</v>
      </c>
    </row>
    <row r="32" spans="1:10" ht="22.5" x14ac:dyDescent="0.25">
      <c r="A32" s="26"/>
      <c r="B32" s="34" t="s">
        <v>37</v>
      </c>
      <c r="C32" s="28">
        <v>16521846.08</v>
      </c>
      <c r="D32" s="35">
        <v>0</v>
      </c>
      <c r="E32" s="30">
        <f t="shared" si="7"/>
        <v>16521846.08</v>
      </c>
      <c r="F32" s="30">
        <v>6520020.9800000004</v>
      </c>
      <c r="G32" s="30">
        <v>6286580.2199999997</v>
      </c>
      <c r="H32" s="38">
        <f t="shared" si="6"/>
        <v>10001825.1</v>
      </c>
    </row>
    <row r="33" spans="1:8" x14ac:dyDescent="0.25">
      <c r="A33" s="26"/>
      <c r="B33" s="34" t="s">
        <v>38</v>
      </c>
      <c r="C33" s="28">
        <v>1075000</v>
      </c>
      <c r="D33" s="35">
        <v>1000000</v>
      </c>
      <c r="E33" s="30">
        <f t="shared" si="7"/>
        <v>2075000</v>
      </c>
      <c r="F33" s="30">
        <v>867079.65</v>
      </c>
      <c r="G33" s="30">
        <v>867079.65</v>
      </c>
      <c r="H33" s="38">
        <f t="shared" si="6"/>
        <v>1207920.3500000001</v>
      </c>
    </row>
    <row r="34" spans="1:8" x14ac:dyDescent="0.25">
      <c r="A34" s="26"/>
      <c r="B34" s="34" t="s">
        <v>39</v>
      </c>
      <c r="C34" s="28">
        <v>2345000</v>
      </c>
      <c r="D34" s="35">
        <v>0</v>
      </c>
      <c r="E34" s="30">
        <f t="shared" si="7"/>
        <v>2345000</v>
      </c>
      <c r="F34" s="30">
        <v>1728017.55</v>
      </c>
      <c r="G34" s="30">
        <v>1717054.91</v>
      </c>
      <c r="H34" s="38">
        <f t="shared" si="6"/>
        <v>616982.44999999995</v>
      </c>
    </row>
    <row r="35" spans="1:8" x14ac:dyDescent="0.25">
      <c r="A35" s="26"/>
      <c r="B35" s="34" t="s">
        <v>40</v>
      </c>
      <c r="C35" s="28">
        <v>3809649.99</v>
      </c>
      <c r="D35" s="35">
        <v>0</v>
      </c>
      <c r="E35" s="30">
        <f t="shared" si="7"/>
        <v>3809649.99</v>
      </c>
      <c r="F35" s="30">
        <v>1368590.41</v>
      </c>
      <c r="G35" s="30">
        <v>1350159.64</v>
      </c>
      <c r="H35" s="38">
        <f t="shared" si="6"/>
        <v>2441059.58</v>
      </c>
    </row>
    <row r="36" spans="1:8" x14ac:dyDescent="0.25">
      <c r="A36" s="26"/>
      <c r="B36" s="27" t="s">
        <v>41</v>
      </c>
      <c r="C36" s="28">
        <v>82289493.439999998</v>
      </c>
      <c r="D36" s="35">
        <v>0</v>
      </c>
      <c r="E36" s="30">
        <f t="shared" si="7"/>
        <v>82289493.439999998</v>
      </c>
      <c r="F36" s="30">
        <v>60650320.049999997</v>
      </c>
      <c r="G36" s="30">
        <v>60415279.049999997</v>
      </c>
      <c r="H36" s="38">
        <f t="shared" si="6"/>
        <v>21639173.390000001</v>
      </c>
    </row>
    <row r="37" spans="1:8" ht="25.5" customHeight="1" x14ac:dyDescent="0.25">
      <c r="A37" s="41" t="s">
        <v>42</v>
      </c>
      <c r="B37" s="42"/>
      <c r="C37" s="23">
        <f>SUM(C38:C46)</f>
        <v>7050350</v>
      </c>
      <c r="D37" s="23">
        <f t="shared" ref="D37:G37" si="8">SUM(D38:D46)</f>
        <v>-6850000</v>
      </c>
      <c r="E37" s="23">
        <f t="shared" si="8"/>
        <v>200350</v>
      </c>
      <c r="F37" s="23">
        <f t="shared" si="8"/>
        <v>34190</v>
      </c>
      <c r="G37" s="23">
        <f t="shared" si="8"/>
        <v>34190</v>
      </c>
      <c r="H37" s="23">
        <f>E37-F37</f>
        <v>166160</v>
      </c>
    </row>
    <row r="38" spans="1:8" x14ac:dyDescent="0.25">
      <c r="A38" s="26"/>
      <c r="B38" s="27" t="s">
        <v>43</v>
      </c>
      <c r="C38" s="28">
        <f>'[1]COG CUENTA PUBLICA  3er T. 2025'!C38</f>
        <v>0</v>
      </c>
      <c r="D38" s="28">
        <v>0</v>
      </c>
      <c r="E38" s="28">
        <v>0</v>
      </c>
      <c r="F38" s="32">
        <v>0</v>
      </c>
      <c r="G38" s="32">
        <v>0</v>
      </c>
      <c r="H38" s="23">
        <f t="shared" ref="H38:H45" si="9">E38-F38</f>
        <v>0</v>
      </c>
    </row>
    <row r="39" spans="1:8" x14ac:dyDescent="0.25">
      <c r="A39" s="26"/>
      <c r="B39" s="27" t="s">
        <v>44</v>
      </c>
      <c r="C39" s="28"/>
      <c r="D39" s="28">
        <v>0</v>
      </c>
      <c r="E39" s="28">
        <v>0</v>
      </c>
      <c r="F39" s="32">
        <v>0</v>
      </c>
      <c r="G39" s="32">
        <v>0</v>
      </c>
      <c r="H39" s="23">
        <f t="shared" si="9"/>
        <v>0</v>
      </c>
    </row>
    <row r="40" spans="1:8" x14ac:dyDescent="0.25">
      <c r="A40" s="26"/>
      <c r="B40" s="27" t="s">
        <v>45</v>
      </c>
      <c r="C40" s="28">
        <f>'[1]COG CUENTA PUBLICA  3er T. 2025'!C40</f>
        <v>0</v>
      </c>
      <c r="D40" s="28">
        <v>0</v>
      </c>
      <c r="E40" s="28">
        <v>0</v>
      </c>
      <c r="F40" s="32">
        <v>0</v>
      </c>
      <c r="G40" s="32">
        <v>0</v>
      </c>
      <c r="H40" s="23">
        <f t="shared" si="9"/>
        <v>0</v>
      </c>
    </row>
    <row r="41" spans="1:8" x14ac:dyDescent="0.25">
      <c r="A41" s="26"/>
      <c r="B41" s="27" t="s">
        <v>46</v>
      </c>
      <c r="C41" s="28">
        <v>50000</v>
      </c>
      <c r="D41" s="35">
        <v>0</v>
      </c>
      <c r="E41" s="30">
        <f>C41+E39</f>
        <v>50000</v>
      </c>
      <c r="F41" s="30">
        <v>27650</v>
      </c>
      <c r="G41" s="30">
        <v>27650</v>
      </c>
      <c r="H41" s="38">
        <f t="shared" si="9"/>
        <v>22350</v>
      </c>
    </row>
    <row r="42" spans="1:8" x14ac:dyDescent="0.25">
      <c r="A42" s="26"/>
      <c r="B42" s="27" t="s">
        <v>47</v>
      </c>
      <c r="C42" s="28">
        <f>'[1]COG CUENTA PUBLICA  3er T. 2025'!C42</f>
        <v>0</v>
      </c>
      <c r="D42" s="35">
        <v>0</v>
      </c>
      <c r="E42" s="30">
        <v>0</v>
      </c>
      <c r="F42" s="37">
        <v>0</v>
      </c>
      <c r="G42" s="37">
        <v>0</v>
      </c>
      <c r="H42" s="38">
        <f t="shared" si="9"/>
        <v>0</v>
      </c>
    </row>
    <row r="43" spans="1:8" x14ac:dyDescent="0.25">
      <c r="A43" s="26"/>
      <c r="B43" s="27" t="s">
        <v>48</v>
      </c>
      <c r="C43" s="28">
        <v>0</v>
      </c>
      <c r="D43" s="35">
        <v>0</v>
      </c>
      <c r="E43" s="30">
        <v>0</v>
      </c>
      <c r="F43" s="37">
        <v>0</v>
      </c>
      <c r="G43" s="37">
        <v>0</v>
      </c>
      <c r="H43" s="38">
        <f t="shared" si="9"/>
        <v>0</v>
      </c>
    </row>
    <row r="44" spans="1:8" x14ac:dyDescent="0.25">
      <c r="A44" s="26"/>
      <c r="B44" s="27" t="s">
        <v>49</v>
      </c>
      <c r="C44" s="28">
        <f>'[1]COG CUENTA PUBLICA  3er T. 2025'!C44</f>
        <v>0</v>
      </c>
      <c r="D44" s="35">
        <v>0</v>
      </c>
      <c r="E44" s="30"/>
      <c r="F44" s="37"/>
      <c r="G44" s="37"/>
      <c r="H44" s="38">
        <f t="shared" si="9"/>
        <v>0</v>
      </c>
    </row>
    <row r="45" spans="1:8" x14ac:dyDescent="0.25">
      <c r="A45" s="26"/>
      <c r="B45" s="27" t="s">
        <v>50</v>
      </c>
      <c r="C45" s="28">
        <v>7000350</v>
      </c>
      <c r="D45" s="35">
        <v>-6850000</v>
      </c>
      <c r="E45" s="28">
        <v>150350</v>
      </c>
      <c r="F45" s="37">
        <v>6540</v>
      </c>
      <c r="G45" s="37">
        <v>6540</v>
      </c>
      <c r="H45" s="23">
        <f t="shared" si="9"/>
        <v>143810</v>
      </c>
    </row>
    <row r="46" spans="1:8" x14ac:dyDescent="0.25">
      <c r="A46" s="26"/>
      <c r="B46" s="27" t="s">
        <v>51</v>
      </c>
      <c r="C46" s="28">
        <f>'[1]COG CUENTA PUBLICA  3er T. 2025'!C46</f>
        <v>0</v>
      </c>
      <c r="D46" s="28">
        <v>0</v>
      </c>
      <c r="E46" s="30">
        <v>0</v>
      </c>
      <c r="F46" s="37">
        <v>0</v>
      </c>
      <c r="G46" s="37">
        <v>0</v>
      </c>
      <c r="H46" s="23">
        <v>0</v>
      </c>
    </row>
    <row r="47" spans="1:8" ht="24.75" customHeight="1" x14ac:dyDescent="0.25">
      <c r="A47" s="41" t="s">
        <v>52</v>
      </c>
      <c r="B47" s="42"/>
      <c r="C47" s="23">
        <f>SUM(C48:C56)</f>
        <v>10272500</v>
      </c>
      <c r="D47" s="23">
        <f t="shared" ref="D47:E47" si="10">SUM(D48:D56)</f>
        <v>0</v>
      </c>
      <c r="E47" s="23">
        <f t="shared" si="10"/>
        <v>10272500</v>
      </c>
      <c r="F47" s="23">
        <f>SUM(F48:F56)</f>
        <v>5110999.08</v>
      </c>
      <c r="G47" s="23">
        <f>SUM(G48:G56)</f>
        <v>3861669.0599999996</v>
      </c>
      <c r="H47" s="23">
        <f t="shared" ref="H47" si="11">SUM(H48:H56)</f>
        <v>5161500.92</v>
      </c>
    </row>
    <row r="48" spans="1:8" x14ac:dyDescent="0.25">
      <c r="A48" s="26"/>
      <c r="B48" s="27" t="s">
        <v>53</v>
      </c>
      <c r="C48" s="28">
        <v>890000</v>
      </c>
      <c r="D48" s="28">
        <v>0</v>
      </c>
      <c r="E48" s="30">
        <v>890000</v>
      </c>
      <c r="F48" s="30">
        <v>680551</v>
      </c>
      <c r="G48" s="30">
        <v>680525</v>
      </c>
      <c r="H48" s="38">
        <f t="shared" ref="H48:H56" si="12">E48-F48</f>
        <v>209449</v>
      </c>
    </row>
    <row r="49" spans="1:8" x14ac:dyDescent="0.25">
      <c r="A49" s="26"/>
      <c r="B49" s="27" t="s">
        <v>54</v>
      </c>
      <c r="C49" s="28">
        <v>225500</v>
      </c>
      <c r="D49" s="28">
        <v>0</v>
      </c>
      <c r="E49" s="30">
        <v>225500</v>
      </c>
      <c r="F49" s="30">
        <v>37952</v>
      </c>
      <c r="G49" s="30">
        <v>37952</v>
      </c>
      <c r="H49" s="38">
        <f t="shared" si="12"/>
        <v>187548</v>
      </c>
    </row>
    <row r="50" spans="1:8" x14ac:dyDescent="0.25">
      <c r="A50" s="26"/>
      <c r="B50" s="27" t="s">
        <v>55</v>
      </c>
      <c r="C50" s="28">
        <v>50000</v>
      </c>
      <c r="D50" s="28">
        <v>0</v>
      </c>
      <c r="E50" s="43">
        <v>50000</v>
      </c>
      <c r="F50" s="43">
        <v>23284</v>
      </c>
      <c r="G50" s="43">
        <v>23284</v>
      </c>
      <c r="H50" s="38">
        <f t="shared" si="12"/>
        <v>26716</v>
      </c>
    </row>
    <row r="51" spans="1:8" x14ac:dyDescent="0.25">
      <c r="A51" s="26"/>
      <c r="B51" s="27" t="s">
        <v>56</v>
      </c>
      <c r="C51" s="28">
        <v>1755000</v>
      </c>
      <c r="D51" s="28">
        <v>0</v>
      </c>
      <c r="E51" s="30">
        <v>1755000</v>
      </c>
      <c r="F51" s="30">
        <v>1754141.31</v>
      </c>
      <c r="G51" s="30">
        <v>1754141.3</v>
      </c>
      <c r="H51" s="38">
        <f t="shared" si="12"/>
        <v>858.68999999994412</v>
      </c>
    </row>
    <row r="52" spans="1:8" x14ac:dyDescent="0.25">
      <c r="A52" s="26"/>
      <c r="B52" s="27" t="s">
        <v>57</v>
      </c>
      <c r="C52" s="28"/>
      <c r="D52" s="28">
        <v>0</v>
      </c>
      <c r="E52" s="30">
        <v>0</v>
      </c>
      <c r="F52" s="37">
        <v>0</v>
      </c>
      <c r="G52" s="37">
        <v>0</v>
      </c>
      <c r="H52" s="38">
        <f t="shared" si="12"/>
        <v>0</v>
      </c>
    </row>
    <row r="53" spans="1:8" x14ac:dyDescent="0.25">
      <c r="A53" s="26"/>
      <c r="B53" s="27" t="s">
        <v>58</v>
      </c>
      <c r="C53" s="28">
        <v>7352000</v>
      </c>
      <c r="D53" s="28">
        <v>0</v>
      </c>
      <c r="E53" s="30">
        <v>7352000</v>
      </c>
      <c r="F53" s="30">
        <v>2615070.77</v>
      </c>
      <c r="G53" s="30">
        <v>1365766.76</v>
      </c>
      <c r="H53" s="38">
        <f t="shared" si="12"/>
        <v>4736929.2300000004</v>
      </c>
    </row>
    <row r="54" spans="1:8" x14ac:dyDescent="0.25">
      <c r="A54" s="26"/>
      <c r="B54" s="27" t="s">
        <v>59</v>
      </c>
      <c r="C54" s="28"/>
      <c r="D54" s="28">
        <v>0</v>
      </c>
      <c r="E54" s="28">
        <v>0</v>
      </c>
      <c r="F54" s="32">
        <v>0</v>
      </c>
      <c r="G54" s="32">
        <v>0</v>
      </c>
      <c r="H54" s="38">
        <f t="shared" si="12"/>
        <v>0</v>
      </c>
    </row>
    <row r="55" spans="1:8" x14ac:dyDescent="0.25">
      <c r="A55" s="26"/>
      <c r="B55" s="27" t="s">
        <v>60</v>
      </c>
      <c r="C55" s="28">
        <v>0</v>
      </c>
      <c r="D55" s="28">
        <v>0</v>
      </c>
      <c r="E55" s="28">
        <f>'[1]COG CUENTA PUBLICA  3er T. 2025'!E57</f>
        <v>0</v>
      </c>
      <c r="F55" s="32">
        <v>0</v>
      </c>
      <c r="G55" s="32">
        <v>0</v>
      </c>
      <c r="H55" s="38">
        <f t="shared" si="12"/>
        <v>0</v>
      </c>
    </row>
    <row r="56" spans="1:8" x14ac:dyDescent="0.25">
      <c r="A56" s="26"/>
      <c r="B56" s="27" t="s">
        <v>61</v>
      </c>
      <c r="C56" s="28"/>
      <c r="D56" s="28"/>
      <c r="E56" s="30"/>
      <c r="F56" s="30">
        <v>0</v>
      </c>
      <c r="G56" s="30"/>
      <c r="H56" s="38">
        <f t="shared" si="12"/>
        <v>0</v>
      </c>
    </row>
    <row r="57" spans="1:8" x14ac:dyDescent="0.25">
      <c r="A57" s="24" t="s">
        <v>62</v>
      </c>
      <c r="B57" s="25"/>
      <c r="C57" s="23">
        <f>SUM(C58:C66)</f>
        <v>154600000</v>
      </c>
      <c r="D57" s="23">
        <f t="shared" ref="D57:E57" si="13">SUM(D58:D66)</f>
        <v>88332900.599999994</v>
      </c>
      <c r="E57" s="23">
        <f t="shared" si="13"/>
        <v>242932900.59999999</v>
      </c>
      <c r="F57" s="23">
        <f>SUM(F58:F66)</f>
        <v>167366617.74000001</v>
      </c>
      <c r="G57" s="23">
        <f>SUM(G58:G66)</f>
        <v>91817452.280000001</v>
      </c>
      <c r="H57" s="23">
        <f>E57-F57</f>
        <v>75566282.859999985</v>
      </c>
    </row>
    <row r="58" spans="1:8" x14ac:dyDescent="0.25">
      <c r="A58" s="26"/>
      <c r="B58" s="27" t="s">
        <v>63</v>
      </c>
      <c r="C58" s="28">
        <v>144300000</v>
      </c>
      <c r="D58" s="28">
        <v>85841453.349999994</v>
      </c>
      <c r="E58" s="30">
        <v>230141453.34999999</v>
      </c>
      <c r="F58" s="30">
        <v>158000745.80000001</v>
      </c>
      <c r="G58" s="30">
        <v>85078326.540000007</v>
      </c>
      <c r="H58" s="38">
        <f t="shared" ref="H58:H59" si="14">E58-F58</f>
        <v>72140707.549999982</v>
      </c>
    </row>
    <row r="59" spans="1:8" x14ac:dyDescent="0.25">
      <c r="A59" s="26"/>
      <c r="B59" s="27" t="s">
        <v>64</v>
      </c>
      <c r="C59" s="28">
        <v>10300000</v>
      </c>
      <c r="D59" s="28">
        <v>2491447.25</v>
      </c>
      <c r="E59" s="30">
        <v>12791447.25</v>
      </c>
      <c r="F59" s="30">
        <v>9365871.9399999995</v>
      </c>
      <c r="G59" s="30">
        <v>6739125.7400000002</v>
      </c>
      <c r="H59" s="38">
        <f t="shared" si="14"/>
        <v>3425575.3100000005</v>
      </c>
    </row>
    <row r="60" spans="1:8" x14ac:dyDescent="0.25">
      <c r="A60" s="26"/>
      <c r="B60" s="27" t="s">
        <v>65</v>
      </c>
      <c r="C60" s="28"/>
      <c r="D60" s="28">
        <v>0</v>
      </c>
      <c r="E60" s="32">
        <v>0</v>
      </c>
      <c r="F60" s="32">
        <v>0</v>
      </c>
      <c r="G60" s="32">
        <v>0</v>
      </c>
      <c r="H60" s="23">
        <f t="shared" ref="H60:H73" si="15">E60</f>
        <v>0</v>
      </c>
    </row>
    <row r="61" spans="1:8" ht="22.5" customHeight="1" x14ac:dyDescent="0.25">
      <c r="A61" s="41" t="s">
        <v>66</v>
      </c>
      <c r="B61" s="42"/>
      <c r="C61" s="23">
        <f>SUM(C62:C70)</f>
        <v>0</v>
      </c>
      <c r="D61" s="28"/>
      <c r="E61" s="38">
        <v>0</v>
      </c>
      <c r="F61" s="38">
        <v>0</v>
      </c>
      <c r="G61" s="38">
        <v>0</v>
      </c>
      <c r="H61" s="23">
        <f t="shared" si="15"/>
        <v>0</v>
      </c>
    </row>
    <row r="62" spans="1:8" x14ac:dyDescent="0.25">
      <c r="A62" s="26"/>
      <c r="B62" s="27" t="s">
        <v>67</v>
      </c>
      <c r="C62" s="28">
        <f>'[1]COG CUENTA PUBLICA  3er T. 2025'!C62</f>
        <v>0</v>
      </c>
      <c r="D62" s="28">
        <v>0</v>
      </c>
      <c r="E62" s="32">
        <v>0</v>
      </c>
      <c r="F62" s="32">
        <v>0</v>
      </c>
      <c r="G62" s="32">
        <v>0</v>
      </c>
      <c r="H62" s="23">
        <f t="shared" si="15"/>
        <v>0</v>
      </c>
    </row>
    <row r="63" spans="1:8" x14ac:dyDescent="0.25">
      <c r="A63" s="26"/>
      <c r="B63" s="27" t="s">
        <v>68</v>
      </c>
      <c r="C63" s="28">
        <f>'[1]COG CUENTA PUBLICA  3er T. 2025'!C63</f>
        <v>0</v>
      </c>
      <c r="D63" s="28">
        <v>0</v>
      </c>
      <c r="E63" s="32">
        <v>0</v>
      </c>
      <c r="F63" s="32">
        <v>0</v>
      </c>
      <c r="G63" s="32">
        <v>0</v>
      </c>
      <c r="H63" s="23">
        <f t="shared" si="15"/>
        <v>0</v>
      </c>
    </row>
    <row r="64" spans="1:8" x14ac:dyDescent="0.25">
      <c r="A64" s="26"/>
      <c r="B64" s="27" t="s">
        <v>69</v>
      </c>
      <c r="C64" s="28">
        <f>'[1]COG CUENTA PUBLICA  3er T. 2025'!C64</f>
        <v>0</v>
      </c>
      <c r="D64" s="28">
        <v>0</v>
      </c>
      <c r="E64" s="32">
        <v>0</v>
      </c>
      <c r="F64" s="32">
        <v>0</v>
      </c>
      <c r="G64" s="32">
        <v>0</v>
      </c>
      <c r="H64" s="23">
        <f t="shared" si="15"/>
        <v>0</v>
      </c>
    </row>
    <row r="65" spans="1:8" x14ac:dyDescent="0.25">
      <c r="A65" s="26"/>
      <c r="B65" s="27" t="s">
        <v>70</v>
      </c>
      <c r="C65" s="28">
        <f>'[1]COG CUENTA PUBLICA  3er T. 2025'!C65</f>
        <v>0</v>
      </c>
      <c r="D65" s="28">
        <v>0</v>
      </c>
      <c r="E65" s="32">
        <v>0</v>
      </c>
      <c r="F65" s="32">
        <v>0</v>
      </c>
      <c r="G65" s="32">
        <v>0</v>
      </c>
      <c r="H65" s="23">
        <f t="shared" si="15"/>
        <v>0</v>
      </c>
    </row>
    <row r="66" spans="1:8" x14ac:dyDescent="0.25">
      <c r="A66" s="26"/>
      <c r="B66" s="27" t="s">
        <v>71</v>
      </c>
      <c r="C66" s="28">
        <f>'[1]COG CUENTA PUBLICA  3er T. 2025'!C66</f>
        <v>0</v>
      </c>
      <c r="D66" s="28">
        <v>0</v>
      </c>
      <c r="E66" s="32">
        <v>0</v>
      </c>
      <c r="F66" s="32">
        <v>0</v>
      </c>
      <c r="G66" s="32">
        <v>0</v>
      </c>
      <c r="H66" s="23">
        <f t="shared" si="15"/>
        <v>0</v>
      </c>
    </row>
    <row r="67" spans="1:8" x14ac:dyDescent="0.25">
      <c r="A67" s="26"/>
      <c r="B67" s="27" t="s">
        <v>72</v>
      </c>
      <c r="C67" s="28">
        <f>'[1]COG CUENTA PUBLICA  3er T. 2025'!C67</f>
        <v>0</v>
      </c>
      <c r="D67" s="28">
        <v>0</v>
      </c>
      <c r="E67" s="32">
        <v>0</v>
      </c>
      <c r="F67" s="32">
        <v>0</v>
      </c>
      <c r="G67" s="32">
        <v>0</v>
      </c>
      <c r="H67" s="23">
        <f t="shared" si="15"/>
        <v>0</v>
      </c>
    </row>
    <row r="68" spans="1:8" x14ac:dyDescent="0.25">
      <c r="A68" s="26"/>
      <c r="B68" s="27" t="s">
        <v>73</v>
      </c>
      <c r="C68" s="28">
        <f>'[1]COG CUENTA PUBLICA  3er T. 2025'!C68</f>
        <v>0</v>
      </c>
      <c r="D68" s="28">
        <v>0</v>
      </c>
      <c r="E68" s="32">
        <v>0</v>
      </c>
      <c r="F68" s="32">
        <v>0</v>
      </c>
      <c r="G68" s="32">
        <v>0</v>
      </c>
      <c r="H68" s="23">
        <f t="shared" si="15"/>
        <v>0</v>
      </c>
    </row>
    <row r="69" spans="1:8" ht="22.5" x14ac:dyDescent="0.25">
      <c r="A69" s="26"/>
      <c r="B69" s="34" t="s">
        <v>74</v>
      </c>
      <c r="C69" s="28">
        <f>'[1]COG CUENTA PUBLICA  3er T. 2025'!C69</f>
        <v>0</v>
      </c>
      <c r="D69" s="28">
        <v>0</v>
      </c>
      <c r="E69" s="32">
        <v>0</v>
      </c>
      <c r="F69" s="32">
        <v>0</v>
      </c>
      <c r="G69" s="32">
        <v>0</v>
      </c>
      <c r="H69" s="23">
        <f t="shared" si="15"/>
        <v>0</v>
      </c>
    </row>
    <row r="70" spans="1:8" x14ac:dyDescent="0.25">
      <c r="A70" s="24" t="s">
        <v>75</v>
      </c>
      <c r="B70" s="25"/>
      <c r="C70" s="28">
        <f>'[1]COG CUENTA PUBLICA  3er T. 2025'!C70</f>
        <v>0</v>
      </c>
      <c r="D70" s="28"/>
      <c r="E70" s="38">
        <v>0</v>
      </c>
      <c r="F70" s="38">
        <v>0</v>
      </c>
      <c r="G70" s="38">
        <v>0</v>
      </c>
      <c r="H70" s="23">
        <f t="shared" si="15"/>
        <v>0</v>
      </c>
    </row>
    <row r="71" spans="1:8" x14ac:dyDescent="0.25">
      <c r="A71" s="26"/>
      <c r="B71" s="27" t="s">
        <v>76</v>
      </c>
      <c r="C71" s="28">
        <f>'[1]COG CUENTA PUBLICA  3er T. 2025'!C71</f>
        <v>0</v>
      </c>
      <c r="D71" s="28">
        <v>0</v>
      </c>
      <c r="E71" s="32">
        <v>0</v>
      </c>
      <c r="F71" s="32">
        <v>0</v>
      </c>
      <c r="G71" s="32">
        <v>0</v>
      </c>
      <c r="H71" s="23">
        <f t="shared" si="15"/>
        <v>0</v>
      </c>
    </row>
    <row r="72" spans="1:8" x14ac:dyDescent="0.25">
      <c r="A72" s="26"/>
      <c r="B72" s="27" t="s">
        <v>77</v>
      </c>
      <c r="C72" s="28">
        <f>'[1]COG CUENTA PUBLICA  3er T. 2025'!C72</f>
        <v>0</v>
      </c>
      <c r="D72" s="28">
        <v>0</v>
      </c>
      <c r="E72" s="32">
        <v>0</v>
      </c>
      <c r="F72" s="32">
        <v>0</v>
      </c>
      <c r="G72" s="32">
        <v>0</v>
      </c>
      <c r="H72" s="23">
        <f t="shared" si="15"/>
        <v>0</v>
      </c>
    </row>
    <row r="73" spans="1:8" x14ac:dyDescent="0.25">
      <c r="A73" s="26"/>
      <c r="B73" s="27" t="s">
        <v>78</v>
      </c>
      <c r="C73" s="28">
        <f>'[1]COG CUENTA PUBLICA  3er T. 2025'!C73</f>
        <v>0</v>
      </c>
      <c r="D73" s="28">
        <v>0</v>
      </c>
      <c r="E73" s="32">
        <v>0</v>
      </c>
      <c r="F73" s="32">
        <v>0</v>
      </c>
      <c r="G73" s="32">
        <v>0</v>
      </c>
      <c r="H73" s="23">
        <f t="shared" si="15"/>
        <v>0</v>
      </c>
    </row>
    <row r="74" spans="1:8" x14ac:dyDescent="0.25">
      <c r="A74" s="24" t="s">
        <v>79</v>
      </c>
      <c r="B74" s="25"/>
      <c r="C74" s="23">
        <f>SUM(C75:C83)</f>
        <v>0</v>
      </c>
      <c r="D74" s="23">
        <f>SUM(D75:D83)</f>
        <v>0</v>
      </c>
      <c r="E74" s="23">
        <f t="shared" ref="E74:G74" si="16">SUM(E75:E81)</f>
        <v>0</v>
      </c>
      <c r="F74" s="23">
        <f t="shared" si="16"/>
        <v>0</v>
      </c>
      <c r="G74" s="23">
        <f t="shared" si="16"/>
        <v>0</v>
      </c>
      <c r="H74" s="23">
        <f>E74-F74</f>
        <v>0</v>
      </c>
    </row>
    <row r="75" spans="1:8" x14ac:dyDescent="0.25">
      <c r="A75" s="26"/>
      <c r="B75" s="27" t="s">
        <v>80</v>
      </c>
      <c r="C75" s="28">
        <f>'[1]COG CUENTA PUBLICA  3er T. 2025'!C79</f>
        <v>0</v>
      </c>
      <c r="D75" s="28">
        <v>0</v>
      </c>
      <c r="E75" s="30">
        <v>0</v>
      </c>
      <c r="F75" s="28">
        <v>0</v>
      </c>
      <c r="G75" s="28">
        <v>0</v>
      </c>
      <c r="H75" s="38">
        <f t="shared" ref="H75:H79" si="17">E75-F75</f>
        <v>0</v>
      </c>
    </row>
    <row r="76" spans="1:8" x14ac:dyDescent="0.25">
      <c r="A76" s="26"/>
      <c r="B76" s="27" t="s">
        <v>81</v>
      </c>
      <c r="C76" s="28">
        <v>0</v>
      </c>
      <c r="D76" s="28">
        <v>0</v>
      </c>
      <c r="E76" s="30">
        <v>0</v>
      </c>
      <c r="F76" s="28">
        <v>0</v>
      </c>
      <c r="G76" s="28">
        <v>0</v>
      </c>
      <c r="H76" s="38">
        <f t="shared" si="17"/>
        <v>0</v>
      </c>
    </row>
    <row r="77" spans="1:8" x14ac:dyDescent="0.25">
      <c r="A77" s="26"/>
      <c r="B77" s="27" t="s">
        <v>82</v>
      </c>
      <c r="C77" s="28">
        <v>0</v>
      </c>
      <c r="D77" s="28">
        <v>0</v>
      </c>
      <c r="E77" s="30">
        <v>0</v>
      </c>
      <c r="F77" s="28">
        <v>0</v>
      </c>
      <c r="G77" s="28">
        <f>F77</f>
        <v>0</v>
      </c>
      <c r="H77" s="38">
        <f>G77</f>
        <v>0</v>
      </c>
    </row>
    <row r="78" spans="1:8" x14ac:dyDescent="0.25">
      <c r="A78" s="26"/>
      <c r="B78" s="27" t="s">
        <v>83</v>
      </c>
      <c r="C78" s="28"/>
      <c r="D78" s="28">
        <v>0</v>
      </c>
      <c r="E78" s="30">
        <v>0</v>
      </c>
      <c r="F78" s="28">
        <v>0</v>
      </c>
      <c r="G78" s="28">
        <f>F78</f>
        <v>0</v>
      </c>
      <c r="H78" s="38"/>
    </row>
    <row r="79" spans="1:8" x14ac:dyDescent="0.25">
      <c r="A79" s="26"/>
      <c r="B79" s="27" t="s">
        <v>84</v>
      </c>
      <c r="C79" s="28"/>
      <c r="D79" s="28">
        <v>0</v>
      </c>
      <c r="E79" s="30">
        <f>'[1]COG CUENTA PUBLICA  3er T. 2025'!E85</f>
        <v>0</v>
      </c>
      <c r="F79" s="32">
        <v>0</v>
      </c>
      <c r="G79" s="32">
        <v>0</v>
      </c>
      <c r="H79" s="38">
        <f t="shared" si="17"/>
        <v>0</v>
      </c>
    </row>
    <row r="80" spans="1:8" x14ac:dyDescent="0.25">
      <c r="A80" s="26"/>
      <c r="B80" s="27" t="s">
        <v>85</v>
      </c>
      <c r="C80" s="28"/>
      <c r="D80" s="28">
        <v>0</v>
      </c>
      <c r="E80" s="28">
        <v>0</v>
      </c>
      <c r="F80" s="32">
        <v>0</v>
      </c>
      <c r="G80" s="32">
        <v>0</v>
      </c>
      <c r="H80" s="23">
        <v>0</v>
      </c>
    </row>
    <row r="81" spans="1:8" x14ac:dyDescent="0.25">
      <c r="A81" s="26"/>
      <c r="B81" s="27" t="s">
        <v>86</v>
      </c>
      <c r="C81" s="28"/>
      <c r="D81" s="28">
        <v>0</v>
      </c>
      <c r="E81" s="28">
        <v>0</v>
      </c>
      <c r="F81" s="32">
        <v>0</v>
      </c>
      <c r="G81" s="32">
        <v>0</v>
      </c>
      <c r="H81" s="23">
        <v>0</v>
      </c>
    </row>
    <row r="82" spans="1:8" x14ac:dyDescent="0.25">
      <c r="A82" s="44"/>
      <c r="B82" s="24"/>
      <c r="C82" s="28">
        <f>'[1]COG CUENTA PUBLICA  3er T. 2025'!C82</f>
        <v>0</v>
      </c>
      <c r="D82" s="28">
        <v>0</v>
      </c>
      <c r="E82" s="45"/>
      <c r="F82" s="45"/>
      <c r="G82" s="45"/>
      <c r="H82" s="23">
        <v>0</v>
      </c>
    </row>
    <row r="83" spans="1:8" x14ac:dyDescent="0.25">
      <c r="A83" s="46" t="s">
        <v>87</v>
      </c>
      <c r="B83" s="47"/>
      <c r="C83" s="23">
        <f>+C84+C92+C102+C112+C122+C132+C136+C145+C149</f>
        <v>0</v>
      </c>
      <c r="D83" s="28">
        <v>0</v>
      </c>
      <c r="E83" s="23">
        <v>0</v>
      </c>
      <c r="F83" s="23">
        <v>0</v>
      </c>
      <c r="G83" s="23">
        <v>0</v>
      </c>
      <c r="H83" s="23">
        <v>0</v>
      </c>
    </row>
    <row r="84" spans="1:8" x14ac:dyDescent="0.25">
      <c r="A84" s="24" t="s">
        <v>14</v>
      </c>
      <c r="B84" s="25"/>
      <c r="C84" s="28">
        <f>'[1]COG CUENTA PUBLICA  3er T. 2025'!C84</f>
        <v>0</v>
      </c>
      <c r="D84" s="28">
        <v>0</v>
      </c>
      <c r="E84" s="38">
        <v>0</v>
      </c>
      <c r="F84" s="38">
        <v>0</v>
      </c>
      <c r="G84" s="38">
        <v>0</v>
      </c>
      <c r="H84" s="23">
        <v>0</v>
      </c>
    </row>
    <row r="85" spans="1:8" x14ac:dyDescent="0.25">
      <c r="A85" s="26"/>
      <c r="B85" s="27" t="s">
        <v>15</v>
      </c>
      <c r="C85" s="28">
        <f>'[1]COG CUENTA PUBLICA  3er T. 2025'!C85</f>
        <v>0</v>
      </c>
      <c r="D85" s="28">
        <v>0</v>
      </c>
      <c r="E85" s="32"/>
      <c r="F85" s="32"/>
      <c r="G85" s="32"/>
      <c r="H85" s="23">
        <v>0</v>
      </c>
    </row>
    <row r="86" spans="1:8" x14ac:dyDescent="0.25">
      <c r="A86" s="26"/>
      <c r="B86" s="27" t="s">
        <v>16</v>
      </c>
      <c r="C86" s="28"/>
      <c r="D86" s="28">
        <v>0</v>
      </c>
      <c r="E86" s="32"/>
      <c r="F86" s="32"/>
      <c r="G86" s="32"/>
      <c r="H86" s="23">
        <v>0</v>
      </c>
    </row>
    <row r="87" spans="1:8" x14ac:dyDescent="0.25">
      <c r="A87" s="26"/>
      <c r="B87" s="27" t="s">
        <v>17</v>
      </c>
      <c r="C87" s="28">
        <f>'[1]COG CUENTA PUBLICA  3er T. 2025'!C87</f>
        <v>0</v>
      </c>
      <c r="D87" s="28">
        <v>0</v>
      </c>
      <c r="E87" s="32"/>
      <c r="F87" s="32"/>
      <c r="G87" s="32"/>
      <c r="H87" s="23">
        <v>0</v>
      </c>
    </row>
    <row r="88" spans="1:8" x14ac:dyDescent="0.25">
      <c r="A88" s="26"/>
      <c r="B88" s="27" t="s">
        <v>18</v>
      </c>
      <c r="C88" s="28">
        <f>'[1]COG CUENTA PUBLICA  3er T. 2025'!C88</f>
        <v>0</v>
      </c>
      <c r="D88" s="28">
        <v>0</v>
      </c>
      <c r="E88" s="32"/>
      <c r="F88" s="32"/>
      <c r="G88" s="32"/>
      <c r="H88" s="23">
        <v>0</v>
      </c>
    </row>
    <row r="89" spans="1:8" x14ac:dyDescent="0.25">
      <c r="A89" s="26"/>
      <c r="B89" s="27" t="s">
        <v>19</v>
      </c>
      <c r="C89" s="28">
        <f>'[1]COG CUENTA PUBLICA  3er T. 2025'!C89</f>
        <v>0</v>
      </c>
      <c r="D89" s="28">
        <v>0</v>
      </c>
      <c r="E89" s="32"/>
      <c r="F89" s="32"/>
      <c r="G89" s="32"/>
      <c r="H89" s="23">
        <v>0</v>
      </c>
    </row>
    <row r="90" spans="1:8" x14ac:dyDescent="0.25">
      <c r="A90" s="26"/>
      <c r="B90" s="27" t="s">
        <v>20</v>
      </c>
      <c r="C90" s="28">
        <f>'[1]COG CUENTA PUBLICA  3er T. 2025'!C90</f>
        <v>0</v>
      </c>
      <c r="D90" s="28">
        <v>0</v>
      </c>
      <c r="E90" s="32"/>
      <c r="F90" s="32"/>
      <c r="G90" s="32"/>
      <c r="H90" s="23">
        <v>0</v>
      </c>
    </row>
    <row r="91" spans="1:8" x14ac:dyDescent="0.25">
      <c r="A91" s="26"/>
      <c r="B91" s="27" t="s">
        <v>21</v>
      </c>
      <c r="C91" s="28">
        <f>'[1]COG CUENTA PUBLICA  3er T. 2025'!C91</f>
        <v>0</v>
      </c>
      <c r="D91" s="28">
        <v>0</v>
      </c>
      <c r="E91" s="32"/>
      <c r="F91" s="32"/>
      <c r="G91" s="32"/>
      <c r="H91" s="23">
        <v>0</v>
      </c>
    </row>
    <row r="92" spans="1:8" x14ac:dyDescent="0.25">
      <c r="A92" s="24" t="s">
        <v>22</v>
      </c>
      <c r="B92" s="25"/>
      <c r="C92" s="28">
        <f>'[1]COG CUENTA PUBLICA  3er T. 2025'!C92</f>
        <v>0</v>
      </c>
      <c r="D92" s="28">
        <v>0</v>
      </c>
      <c r="E92" s="38">
        <v>0</v>
      </c>
      <c r="F92" s="38">
        <v>0</v>
      </c>
      <c r="G92" s="38">
        <v>0</v>
      </c>
      <c r="H92" s="23">
        <v>0</v>
      </c>
    </row>
    <row r="93" spans="1:8" ht="22.5" x14ac:dyDescent="0.25">
      <c r="A93" s="26"/>
      <c r="B93" s="34" t="s">
        <v>23</v>
      </c>
      <c r="C93" s="28">
        <f>'[1]COG CUENTA PUBLICA  3er T. 2025'!C93</f>
        <v>0</v>
      </c>
      <c r="D93" s="28">
        <v>0</v>
      </c>
      <c r="E93" s="32"/>
      <c r="F93" s="32"/>
      <c r="G93" s="32"/>
      <c r="H93" s="23">
        <v>0</v>
      </c>
    </row>
    <row r="94" spans="1:8" x14ac:dyDescent="0.25">
      <c r="A94" s="26"/>
      <c r="B94" s="34" t="s">
        <v>24</v>
      </c>
      <c r="C94" s="28">
        <f>'[1]COG CUENTA PUBLICA  3er T. 2025'!C94</f>
        <v>0</v>
      </c>
      <c r="D94" s="28">
        <v>0</v>
      </c>
      <c r="E94" s="32"/>
      <c r="F94" s="32"/>
      <c r="G94" s="32"/>
      <c r="H94" s="23">
        <v>0</v>
      </c>
    </row>
    <row r="95" spans="1:8" ht="22.5" x14ac:dyDescent="0.25">
      <c r="A95" s="26"/>
      <c r="B95" s="34" t="s">
        <v>25</v>
      </c>
      <c r="C95" s="28">
        <f>'[1]COG CUENTA PUBLICA  3er T. 2025'!C95</f>
        <v>0</v>
      </c>
      <c r="D95" s="28">
        <f>'[1]COG CUENTA PUBLICA  3er T. 2025'!D94</f>
        <v>0</v>
      </c>
      <c r="E95" s="32"/>
      <c r="F95" s="32"/>
      <c r="G95" s="32"/>
      <c r="H95" s="23">
        <v>0</v>
      </c>
    </row>
    <row r="96" spans="1:8" x14ac:dyDescent="0.25">
      <c r="A96" s="26"/>
      <c r="B96" s="34" t="s">
        <v>26</v>
      </c>
      <c r="C96" s="28">
        <f>'[1]COG CUENTA PUBLICA  3er T. 2025'!C96</f>
        <v>0</v>
      </c>
      <c r="D96" s="28">
        <f>'[1]COG CUENTA PUBLICA  3er T. 2025'!D95</f>
        <v>0</v>
      </c>
      <c r="E96" s="32"/>
      <c r="F96" s="32"/>
      <c r="G96" s="32"/>
      <c r="H96" s="23">
        <v>0</v>
      </c>
    </row>
    <row r="97" spans="1:8" x14ac:dyDescent="0.25">
      <c r="A97" s="26"/>
      <c r="B97" s="34" t="s">
        <v>27</v>
      </c>
      <c r="C97" s="28">
        <f>'[1]COG CUENTA PUBLICA  3er T. 2025'!C97</f>
        <v>0</v>
      </c>
      <c r="D97" s="28">
        <f>'[1]COG CUENTA PUBLICA  3er T. 2025'!D96</f>
        <v>0</v>
      </c>
      <c r="E97" s="32"/>
      <c r="F97" s="32"/>
      <c r="G97" s="32"/>
      <c r="H97" s="23">
        <v>0</v>
      </c>
    </row>
    <row r="98" spans="1:8" x14ac:dyDescent="0.25">
      <c r="A98" s="26"/>
      <c r="B98" s="34" t="s">
        <v>28</v>
      </c>
      <c r="C98" s="28">
        <f>'[1]COG CUENTA PUBLICA  3er T. 2025'!C98</f>
        <v>0</v>
      </c>
      <c r="D98" s="28">
        <f>'[1]COG CUENTA PUBLICA  3er T. 2025'!D97</f>
        <v>0</v>
      </c>
      <c r="E98" s="32"/>
      <c r="F98" s="32"/>
      <c r="G98" s="32"/>
      <c r="H98" s="23">
        <v>0</v>
      </c>
    </row>
    <row r="99" spans="1:8" ht="22.5" x14ac:dyDescent="0.25">
      <c r="A99" s="26"/>
      <c r="B99" s="34" t="s">
        <v>29</v>
      </c>
      <c r="C99" s="28">
        <f>'[1]COG CUENTA PUBLICA  3er T. 2025'!C99</f>
        <v>0</v>
      </c>
      <c r="D99" s="28">
        <f>'[1]COG CUENTA PUBLICA  3er T. 2025'!D98</f>
        <v>0</v>
      </c>
      <c r="E99" s="32"/>
      <c r="F99" s="32"/>
      <c r="G99" s="32"/>
      <c r="H99" s="23">
        <v>0</v>
      </c>
    </row>
    <row r="100" spans="1:8" x14ac:dyDescent="0.25">
      <c r="A100" s="26"/>
      <c r="B100" s="34" t="s">
        <v>30</v>
      </c>
      <c r="C100" s="28">
        <f>'[1]COG CUENTA PUBLICA  3er T. 2025'!C100</f>
        <v>0</v>
      </c>
      <c r="D100" s="28">
        <f>'[1]COG CUENTA PUBLICA  3er T. 2025'!D99</f>
        <v>0</v>
      </c>
      <c r="E100" s="32"/>
      <c r="F100" s="32"/>
      <c r="G100" s="32"/>
      <c r="H100" s="23">
        <v>0</v>
      </c>
    </row>
    <row r="101" spans="1:8" x14ac:dyDescent="0.25">
      <c r="A101" s="26"/>
      <c r="B101" s="34" t="s">
        <v>31</v>
      </c>
      <c r="C101" s="28">
        <f>'[1]COG CUENTA PUBLICA  3er T. 2025'!C101</f>
        <v>0</v>
      </c>
      <c r="D101" s="28">
        <f>'[1]COG CUENTA PUBLICA  3er T. 2025'!D100</f>
        <v>0</v>
      </c>
      <c r="E101" s="32"/>
      <c r="F101" s="32"/>
      <c r="G101" s="32"/>
      <c r="H101" s="23">
        <v>0</v>
      </c>
    </row>
    <row r="102" spans="1:8" x14ac:dyDescent="0.25">
      <c r="A102" s="24" t="s">
        <v>32</v>
      </c>
      <c r="B102" s="25"/>
      <c r="C102" s="28">
        <f>'[1]COG CUENTA PUBLICA  3er T. 2025'!C102</f>
        <v>0</v>
      </c>
      <c r="D102" s="28">
        <f>'[1]COG CUENTA PUBLICA  3er T. 2025'!D101</f>
        <v>0</v>
      </c>
      <c r="E102" s="38">
        <v>0</v>
      </c>
      <c r="F102" s="38">
        <v>0</v>
      </c>
      <c r="G102" s="38">
        <v>0</v>
      </c>
      <c r="H102" s="23">
        <v>0</v>
      </c>
    </row>
    <row r="103" spans="1:8" x14ac:dyDescent="0.25">
      <c r="A103" s="26"/>
      <c r="B103" s="27" t="s">
        <v>33</v>
      </c>
      <c r="C103" s="28">
        <f>'[1]COG CUENTA PUBLICA  3er T. 2025'!C103</f>
        <v>0</v>
      </c>
      <c r="D103" s="28">
        <f>'[1]COG CUENTA PUBLICA  3er T. 2025'!D102</f>
        <v>0</v>
      </c>
      <c r="E103" s="32"/>
      <c r="F103" s="32"/>
      <c r="G103" s="32"/>
      <c r="H103" s="23">
        <v>0</v>
      </c>
    </row>
    <row r="104" spans="1:8" x14ac:dyDescent="0.25">
      <c r="A104" s="26"/>
      <c r="B104" s="27" t="s">
        <v>34</v>
      </c>
      <c r="C104" s="28">
        <f>'[1]COG CUENTA PUBLICA  3er T. 2025'!C104</f>
        <v>0</v>
      </c>
      <c r="D104" s="28">
        <f>'[1]COG CUENTA PUBLICA  3er T. 2025'!D103</f>
        <v>0</v>
      </c>
      <c r="E104" s="32"/>
      <c r="F104" s="32"/>
      <c r="G104" s="32"/>
      <c r="H104" s="23">
        <v>0</v>
      </c>
    </row>
    <row r="105" spans="1:8" ht="22.5" x14ac:dyDescent="0.25">
      <c r="A105" s="26"/>
      <c r="B105" s="34" t="s">
        <v>35</v>
      </c>
      <c r="C105" s="28">
        <f>'[1]COG CUENTA PUBLICA  3er T. 2025'!C105</f>
        <v>0</v>
      </c>
      <c r="D105" s="28">
        <f>'[1]COG CUENTA PUBLICA  3er T. 2025'!D104</f>
        <v>0</v>
      </c>
      <c r="E105" s="32"/>
      <c r="F105" s="32"/>
      <c r="G105" s="32"/>
      <c r="H105" s="23">
        <v>0</v>
      </c>
    </row>
    <row r="106" spans="1:8" x14ac:dyDescent="0.25">
      <c r="A106" s="26"/>
      <c r="B106" s="34" t="s">
        <v>36</v>
      </c>
      <c r="C106" s="28">
        <f>'[1]COG CUENTA PUBLICA  3er T. 2025'!C106</f>
        <v>0</v>
      </c>
      <c r="D106" s="28">
        <f>'[1]COG CUENTA PUBLICA  3er T. 2025'!D105</f>
        <v>0</v>
      </c>
      <c r="E106" s="32"/>
      <c r="F106" s="32"/>
      <c r="G106" s="32"/>
      <c r="H106" s="23">
        <v>0</v>
      </c>
    </row>
    <row r="107" spans="1:8" ht="22.5" x14ac:dyDescent="0.25">
      <c r="A107" s="26"/>
      <c r="B107" s="34" t="s">
        <v>37</v>
      </c>
      <c r="C107" s="28">
        <f>'[1]COG CUENTA PUBLICA  3er T. 2025'!C107</f>
        <v>0</v>
      </c>
      <c r="D107" s="28">
        <f>'[1]COG CUENTA PUBLICA  3er T. 2025'!D106</f>
        <v>0</v>
      </c>
      <c r="E107" s="32"/>
      <c r="F107" s="32"/>
      <c r="G107" s="32"/>
      <c r="H107" s="23">
        <v>0</v>
      </c>
    </row>
    <row r="108" spans="1:8" x14ac:dyDescent="0.25">
      <c r="A108" s="26"/>
      <c r="B108" s="34" t="s">
        <v>38</v>
      </c>
      <c r="C108" s="28">
        <f>'[1]COG CUENTA PUBLICA  3er T. 2025'!C108</f>
        <v>0</v>
      </c>
      <c r="D108" s="28">
        <f>'[1]COG CUENTA PUBLICA  3er T. 2025'!D107</f>
        <v>0</v>
      </c>
      <c r="E108" s="32"/>
      <c r="F108" s="32"/>
      <c r="G108" s="32"/>
      <c r="H108" s="23">
        <v>0</v>
      </c>
    </row>
    <row r="109" spans="1:8" x14ac:dyDescent="0.25">
      <c r="A109" s="26"/>
      <c r="B109" s="34" t="s">
        <v>39</v>
      </c>
      <c r="C109" s="28">
        <f>'[1]COG CUENTA PUBLICA  3er T. 2025'!C109</f>
        <v>0</v>
      </c>
      <c r="D109" s="28">
        <f>'[1]COG CUENTA PUBLICA  3er T. 2025'!D108</f>
        <v>0</v>
      </c>
      <c r="E109" s="32"/>
      <c r="F109" s="32"/>
      <c r="G109" s="32"/>
      <c r="H109" s="23">
        <v>0</v>
      </c>
    </row>
    <row r="110" spans="1:8" x14ac:dyDescent="0.25">
      <c r="A110" s="26"/>
      <c r="B110" s="34" t="s">
        <v>40</v>
      </c>
      <c r="C110" s="28">
        <f>'[1]COG CUENTA PUBLICA  3er T. 2025'!C110</f>
        <v>0</v>
      </c>
      <c r="D110" s="28">
        <f>'[1]COG CUENTA PUBLICA  3er T. 2025'!D109</f>
        <v>0</v>
      </c>
      <c r="E110" s="32"/>
      <c r="F110" s="32"/>
      <c r="G110" s="32"/>
      <c r="H110" s="23">
        <v>0</v>
      </c>
    </row>
    <row r="111" spans="1:8" x14ac:dyDescent="0.25">
      <c r="A111" s="26"/>
      <c r="B111" s="34" t="s">
        <v>41</v>
      </c>
      <c r="C111" s="28">
        <f>'[1]COG CUENTA PUBLICA  3er T. 2025'!C111</f>
        <v>0</v>
      </c>
      <c r="D111" s="28">
        <f>'[1]COG CUENTA PUBLICA  3er T. 2025'!D110</f>
        <v>0</v>
      </c>
      <c r="E111" s="32"/>
      <c r="F111" s="32"/>
      <c r="G111" s="32"/>
      <c r="H111" s="23">
        <v>0</v>
      </c>
    </row>
    <row r="112" spans="1:8" ht="24.75" customHeight="1" x14ac:dyDescent="0.25">
      <c r="A112" s="41" t="s">
        <v>42</v>
      </c>
      <c r="B112" s="42"/>
      <c r="C112" s="28">
        <f>'[1]COG CUENTA PUBLICA  3er T. 2025'!C112</f>
        <v>0</v>
      </c>
      <c r="D112" s="28">
        <f>'[1]COG CUENTA PUBLICA  3er T. 2025'!D111</f>
        <v>0</v>
      </c>
      <c r="E112" s="38">
        <v>0</v>
      </c>
      <c r="F112" s="38">
        <v>0</v>
      </c>
      <c r="G112" s="38">
        <v>0</v>
      </c>
      <c r="H112" s="23">
        <v>0</v>
      </c>
    </row>
    <row r="113" spans="1:8" x14ac:dyDescent="0.25">
      <c r="A113" s="26"/>
      <c r="B113" s="27" t="s">
        <v>43</v>
      </c>
      <c r="C113" s="28">
        <f>'[1]COG CUENTA PUBLICA  3er T. 2025'!C113</f>
        <v>0</v>
      </c>
      <c r="D113" s="28">
        <f>'[1]COG CUENTA PUBLICA  3er T. 2025'!D112</f>
        <v>0</v>
      </c>
      <c r="E113" s="32"/>
      <c r="F113" s="32"/>
      <c r="G113" s="32"/>
      <c r="H113" s="23">
        <v>0</v>
      </c>
    </row>
    <row r="114" spans="1:8" x14ac:dyDescent="0.25">
      <c r="A114" s="26"/>
      <c r="B114" s="27" t="s">
        <v>44</v>
      </c>
      <c r="C114" s="28">
        <f>'[1]COG CUENTA PUBLICA  3er T. 2025'!C114</f>
        <v>0</v>
      </c>
      <c r="D114" s="28">
        <f>'[1]COG CUENTA PUBLICA  3er T. 2025'!D113</f>
        <v>0</v>
      </c>
      <c r="E114" s="32"/>
      <c r="F114" s="32"/>
      <c r="G114" s="32"/>
      <c r="H114" s="23">
        <v>0</v>
      </c>
    </row>
    <row r="115" spans="1:8" x14ac:dyDescent="0.25">
      <c r="A115" s="26"/>
      <c r="B115" s="27" t="s">
        <v>45</v>
      </c>
      <c r="C115" s="28">
        <f>'[1]COG CUENTA PUBLICA  3er T. 2025'!C115</f>
        <v>0</v>
      </c>
      <c r="D115" s="28">
        <f>'[1]COG CUENTA PUBLICA  3er T. 2025'!D114</f>
        <v>0</v>
      </c>
      <c r="E115" s="32"/>
      <c r="F115" s="32"/>
      <c r="G115" s="32"/>
      <c r="H115" s="23">
        <v>0</v>
      </c>
    </row>
    <row r="116" spans="1:8" x14ac:dyDescent="0.25">
      <c r="A116" s="26"/>
      <c r="B116" s="27" t="s">
        <v>46</v>
      </c>
      <c r="C116" s="28">
        <f>'[1]COG CUENTA PUBLICA  3er T. 2025'!C116</f>
        <v>0</v>
      </c>
      <c r="D116" s="28">
        <f>'[1]COG CUENTA PUBLICA  3er T. 2025'!D115</f>
        <v>0</v>
      </c>
      <c r="E116" s="32"/>
      <c r="F116" s="32"/>
      <c r="G116" s="32"/>
      <c r="H116" s="23">
        <v>0</v>
      </c>
    </row>
    <row r="117" spans="1:8" x14ac:dyDescent="0.25">
      <c r="A117" s="26"/>
      <c r="B117" s="27" t="s">
        <v>47</v>
      </c>
      <c r="C117" s="28">
        <f>'[1]COG CUENTA PUBLICA  3er T. 2025'!C117</f>
        <v>0</v>
      </c>
      <c r="D117" s="28">
        <f>'[1]COG CUENTA PUBLICA  3er T. 2025'!D116</f>
        <v>0</v>
      </c>
      <c r="E117" s="32"/>
      <c r="F117" s="32"/>
      <c r="G117" s="32"/>
      <c r="H117" s="23">
        <v>0</v>
      </c>
    </row>
    <row r="118" spans="1:8" x14ac:dyDescent="0.25">
      <c r="A118" s="26"/>
      <c r="B118" s="27" t="s">
        <v>48</v>
      </c>
      <c r="C118" s="28">
        <f>'[1]COG CUENTA PUBLICA  3er T. 2025'!C118</f>
        <v>0</v>
      </c>
      <c r="D118" s="28">
        <f>'[1]COG CUENTA PUBLICA  3er T. 2025'!D117</f>
        <v>0</v>
      </c>
      <c r="E118" s="32"/>
      <c r="F118" s="32"/>
      <c r="G118" s="32"/>
      <c r="H118" s="23">
        <v>0</v>
      </c>
    </row>
    <row r="119" spans="1:8" x14ac:dyDescent="0.25">
      <c r="A119" s="26"/>
      <c r="B119" s="27" t="s">
        <v>49</v>
      </c>
      <c r="C119" s="28">
        <f>'[1]COG CUENTA PUBLICA  3er T. 2025'!C119</f>
        <v>0</v>
      </c>
      <c r="D119" s="28">
        <f>'[1]COG CUENTA PUBLICA  3er T. 2025'!D118</f>
        <v>0</v>
      </c>
      <c r="E119" s="32"/>
      <c r="F119" s="32"/>
      <c r="G119" s="32"/>
      <c r="H119" s="23">
        <v>0</v>
      </c>
    </row>
    <row r="120" spans="1:8" x14ac:dyDescent="0.25">
      <c r="A120" s="26"/>
      <c r="B120" s="27" t="s">
        <v>50</v>
      </c>
      <c r="C120" s="28">
        <f>'[1]COG CUENTA PUBLICA  3er T. 2025'!C120</f>
        <v>0</v>
      </c>
      <c r="D120" s="28">
        <f>'[1]COG CUENTA PUBLICA  3er T. 2025'!D119</f>
        <v>0</v>
      </c>
      <c r="E120" s="32"/>
      <c r="F120" s="32"/>
      <c r="G120" s="32"/>
      <c r="H120" s="23">
        <v>0</v>
      </c>
    </row>
    <row r="121" spans="1:8" x14ac:dyDescent="0.25">
      <c r="A121" s="26"/>
      <c r="B121" s="27" t="s">
        <v>51</v>
      </c>
      <c r="C121" s="28">
        <f>'[1]COG CUENTA PUBLICA  3er T. 2025'!C121</f>
        <v>0</v>
      </c>
      <c r="D121" s="28">
        <f>'[1]COG CUENTA PUBLICA  3er T. 2025'!D120</f>
        <v>0</v>
      </c>
      <c r="E121" s="32"/>
      <c r="F121" s="32"/>
      <c r="G121" s="32"/>
      <c r="H121" s="23">
        <v>0</v>
      </c>
    </row>
    <row r="122" spans="1:8" ht="26.25" customHeight="1" x14ac:dyDescent="0.25">
      <c r="A122" s="41" t="s">
        <v>52</v>
      </c>
      <c r="B122" s="42"/>
      <c r="C122" s="28">
        <f>'[1]COG CUENTA PUBLICA  3er T. 2025'!C122</f>
        <v>0</v>
      </c>
      <c r="D122" s="28">
        <f>'[1]COG CUENTA PUBLICA  3er T. 2025'!D121</f>
        <v>0</v>
      </c>
      <c r="E122" s="38">
        <v>0</v>
      </c>
      <c r="F122" s="38">
        <v>0</v>
      </c>
      <c r="G122" s="38">
        <v>0</v>
      </c>
      <c r="H122" s="23">
        <v>0</v>
      </c>
    </row>
    <row r="123" spans="1:8" x14ac:dyDescent="0.25">
      <c r="A123" s="26"/>
      <c r="B123" s="27" t="s">
        <v>53</v>
      </c>
      <c r="C123" s="28">
        <f>'[1]COG CUENTA PUBLICA  3er T. 2025'!C123</f>
        <v>0</v>
      </c>
      <c r="D123" s="28">
        <f>'[1]COG CUENTA PUBLICA  3er T. 2025'!D122</f>
        <v>0</v>
      </c>
      <c r="E123" s="32"/>
      <c r="F123" s="32"/>
      <c r="G123" s="32"/>
      <c r="H123" s="23">
        <v>0</v>
      </c>
    </row>
    <row r="124" spans="1:8" x14ac:dyDescent="0.25">
      <c r="A124" s="26"/>
      <c r="B124" s="27" t="s">
        <v>54</v>
      </c>
      <c r="C124" s="28">
        <f>'[1]COG CUENTA PUBLICA  3er T. 2025'!C124</f>
        <v>0</v>
      </c>
      <c r="D124" s="28">
        <f>'[1]COG CUENTA PUBLICA  3er T. 2025'!D123</f>
        <v>0</v>
      </c>
      <c r="E124" s="32"/>
      <c r="F124" s="32"/>
      <c r="G124" s="32"/>
      <c r="H124" s="23">
        <v>0</v>
      </c>
    </row>
    <row r="125" spans="1:8" x14ac:dyDescent="0.25">
      <c r="A125" s="26"/>
      <c r="B125" s="27" t="s">
        <v>55</v>
      </c>
      <c r="C125" s="28">
        <f>'[1]COG CUENTA PUBLICA  3er T. 2025'!C125</f>
        <v>0</v>
      </c>
      <c r="D125" s="28">
        <f>'[1]COG CUENTA PUBLICA  3er T. 2025'!D124</f>
        <v>0</v>
      </c>
      <c r="E125" s="32"/>
      <c r="F125" s="32"/>
      <c r="G125" s="32"/>
      <c r="H125" s="23">
        <v>0</v>
      </c>
    </row>
    <row r="126" spans="1:8" x14ac:dyDescent="0.25">
      <c r="A126" s="26"/>
      <c r="B126" s="27" t="s">
        <v>56</v>
      </c>
      <c r="C126" s="28">
        <f>'[1]COG CUENTA PUBLICA  3er T. 2025'!C126</f>
        <v>0</v>
      </c>
      <c r="D126" s="28">
        <f>'[1]COG CUENTA PUBLICA  3er T. 2025'!D125</f>
        <v>0</v>
      </c>
      <c r="E126" s="32"/>
      <c r="F126" s="32"/>
      <c r="G126" s="32"/>
      <c r="H126" s="23">
        <v>0</v>
      </c>
    </row>
    <row r="127" spans="1:8" x14ac:dyDescent="0.25">
      <c r="A127" s="26"/>
      <c r="B127" s="27" t="s">
        <v>57</v>
      </c>
      <c r="C127" s="28">
        <f>'[1]COG CUENTA PUBLICA  3er T. 2025'!C127</f>
        <v>0</v>
      </c>
      <c r="D127" s="28">
        <f>'[1]COG CUENTA PUBLICA  3er T. 2025'!D126</f>
        <v>0</v>
      </c>
      <c r="E127" s="32"/>
      <c r="F127" s="32"/>
      <c r="G127" s="32"/>
      <c r="H127" s="23">
        <v>0</v>
      </c>
    </row>
    <row r="128" spans="1:8" x14ac:dyDescent="0.25">
      <c r="A128" s="26"/>
      <c r="B128" s="27" t="s">
        <v>58</v>
      </c>
      <c r="C128" s="28">
        <f>'[1]COG CUENTA PUBLICA  3er T. 2025'!C128</f>
        <v>0</v>
      </c>
      <c r="D128" s="28">
        <f>'[1]COG CUENTA PUBLICA  3er T. 2025'!D127</f>
        <v>0</v>
      </c>
      <c r="E128" s="32"/>
      <c r="F128" s="32"/>
      <c r="G128" s="32"/>
      <c r="H128" s="23">
        <v>0</v>
      </c>
    </row>
    <row r="129" spans="1:8" x14ac:dyDescent="0.25">
      <c r="A129" s="26"/>
      <c r="B129" s="27" t="s">
        <v>59</v>
      </c>
      <c r="C129" s="28">
        <f>'[1]COG CUENTA PUBLICA  3er T. 2025'!C129</f>
        <v>0</v>
      </c>
      <c r="D129" s="28">
        <f>'[1]COG CUENTA PUBLICA  3er T. 2025'!D128</f>
        <v>0</v>
      </c>
      <c r="E129" s="32"/>
      <c r="F129" s="32"/>
      <c r="G129" s="32"/>
      <c r="H129" s="23">
        <v>0</v>
      </c>
    </row>
    <row r="130" spans="1:8" x14ac:dyDescent="0.25">
      <c r="A130" s="26"/>
      <c r="B130" s="27" t="s">
        <v>60</v>
      </c>
      <c r="C130" s="28">
        <f>'[1]COG CUENTA PUBLICA  3er T. 2025'!C130</f>
        <v>0</v>
      </c>
      <c r="D130" s="28">
        <f>'[1]COG CUENTA PUBLICA  3er T. 2025'!D129</f>
        <v>0</v>
      </c>
      <c r="E130" s="32"/>
      <c r="F130" s="32"/>
      <c r="G130" s="32"/>
      <c r="H130" s="23">
        <v>0</v>
      </c>
    </row>
    <row r="131" spans="1:8" x14ac:dyDescent="0.25">
      <c r="A131" s="26"/>
      <c r="B131" s="27" t="s">
        <v>61</v>
      </c>
      <c r="C131" s="28">
        <f>'[1]COG CUENTA PUBLICA  3er T. 2025'!C131</f>
        <v>0</v>
      </c>
      <c r="D131" s="28">
        <f>'[1]COG CUENTA PUBLICA  3er T. 2025'!D130</f>
        <v>0</v>
      </c>
      <c r="E131" s="32"/>
      <c r="F131" s="32"/>
      <c r="G131" s="32"/>
      <c r="H131" s="23">
        <v>0</v>
      </c>
    </row>
    <row r="132" spans="1:8" x14ac:dyDescent="0.25">
      <c r="A132" s="24" t="s">
        <v>62</v>
      </c>
      <c r="B132" s="25"/>
      <c r="C132" s="28">
        <f>'[1]COG CUENTA PUBLICA  3er T. 2025'!C132</f>
        <v>0</v>
      </c>
      <c r="D132" s="28">
        <f>'[1]COG CUENTA PUBLICA  3er T. 2025'!D131</f>
        <v>0</v>
      </c>
      <c r="E132" s="38">
        <v>0</v>
      </c>
      <c r="F132" s="38">
        <v>0</v>
      </c>
      <c r="G132" s="38">
        <v>0</v>
      </c>
      <c r="H132" s="23">
        <v>0</v>
      </c>
    </row>
    <row r="133" spans="1:8" x14ac:dyDescent="0.25">
      <c r="A133" s="26"/>
      <c r="B133" s="27" t="s">
        <v>63</v>
      </c>
      <c r="C133" s="28">
        <f>'[1]COG CUENTA PUBLICA  3er T. 2025'!C133</f>
        <v>0</v>
      </c>
      <c r="D133" s="28">
        <f>'[1]COG CUENTA PUBLICA  3er T. 2025'!D132</f>
        <v>0</v>
      </c>
      <c r="E133" s="32"/>
      <c r="F133" s="32"/>
      <c r="G133" s="32"/>
      <c r="H133" s="23">
        <v>0</v>
      </c>
    </row>
    <row r="134" spans="1:8" x14ac:dyDescent="0.25">
      <c r="A134" s="26"/>
      <c r="B134" s="27" t="s">
        <v>64</v>
      </c>
      <c r="C134" s="28">
        <f>'[1]COG CUENTA PUBLICA  3er T. 2025'!C134</f>
        <v>0</v>
      </c>
      <c r="D134" s="28">
        <f>'[1]COG CUENTA PUBLICA  3er T. 2025'!D133</f>
        <v>0</v>
      </c>
      <c r="E134" s="32"/>
      <c r="F134" s="32"/>
      <c r="G134" s="32"/>
      <c r="H134" s="23">
        <v>0</v>
      </c>
    </row>
    <row r="135" spans="1:8" x14ac:dyDescent="0.25">
      <c r="A135" s="26"/>
      <c r="B135" s="27" t="s">
        <v>65</v>
      </c>
      <c r="C135" s="28">
        <f>'[1]COG CUENTA PUBLICA  3er T. 2025'!C135</f>
        <v>0</v>
      </c>
      <c r="D135" s="28">
        <f>'[1]COG CUENTA PUBLICA  3er T. 2025'!D134</f>
        <v>0</v>
      </c>
      <c r="E135" s="32"/>
      <c r="F135" s="32"/>
      <c r="G135" s="32"/>
      <c r="H135" s="23">
        <v>0</v>
      </c>
    </row>
    <row r="136" spans="1:8" ht="23.25" customHeight="1" x14ac:dyDescent="0.25">
      <c r="A136" s="41" t="s">
        <v>66</v>
      </c>
      <c r="B136" s="42"/>
      <c r="C136" s="28">
        <f>'[1]COG CUENTA PUBLICA  3er T. 2025'!C136</f>
        <v>0</v>
      </c>
      <c r="D136" s="28">
        <f>'[1]COG CUENTA PUBLICA  3er T. 2025'!D135</f>
        <v>0</v>
      </c>
      <c r="E136" s="38">
        <v>0</v>
      </c>
      <c r="F136" s="38">
        <v>0</v>
      </c>
      <c r="G136" s="38">
        <v>0</v>
      </c>
      <c r="H136" s="23">
        <v>0</v>
      </c>
    </row>
    <row r="137" spans="1:8" x14ac:dyDescent="0.25">
      <c r="A137" s="26"/>
      <c r="B137" s="27" t="s">
        <v>67</v>
      </c>
      <c r="C137" s="28">
        <f>'[1]COG CUENTA PUBLICA  3er T. 2025'!C137</f>
        <v>0</v>
      </c>
      <c r="D137" s="28">
        <f>'[1]COG CUENTA PUBLICA  3er T. 2025'!D136</f>
        <v>0</v>
      </c>
      <c r="E137" s="32"/>
      <c r="F137" s="32"/>
      <c r="G137" s="32"/>
      <c r="H137" s="23">
        <v>0</v>
      </c>
    </row>
    <row r="138" spans="1:8" x14ac:dyDescent="0.25">
      <c r="A138" s="26"/>
      <c r="B138" s="27" t="s">
        <v>68</v>
      </c>
      <c r="C138" s="28">
        <f>'[1]COG CUENTA PUBLICA  3er T. 2025'!C138</f>
        <v>0</v>
      </c>
      <c r="D138" s="28">
        <f>'[1]COG CUENTA PUBLICA  3er T. 2025'!D137</f>
        <v>0</v>
      </c>
      <c r="E138" s="32"/>
      <c r="F138" s="32"/>
      <c r="G138" s="32"/>
      <c r="H138" s="23">
        <v>0</v>
      </c>
    </row>
    <row r="139" spans="1:8" x14ac:dyDescent="0.25">
      <c r="A139" s="26"/>
      <c r="B139" s="27" t="s">
        <v>69</v>
      </c>
      <c r="C139" s="28">
        <f>'[1]COG CUENTA PUBLICA  3er T. 2025'!C139</f>
        <v>0</v>
      </c>
      <c r="D139" s="28">
        <f>'[1]COG CUENTA PUBLICA  3er T. 2025'!D138</f>
        <v>0</v>
      </c>
      <c r="E139" s="32"/>
      <c r="F139" s="32"/>
      <c r="G139" s="32"/>
      <c r="H139" s="23">
        <v>0</v>
      </c>
    </row>
    <row r="140" spans="1:8" x14ac:dyDescent="0.25">
      <c r="A140" s="26"/>
      <c r="B140" s="27" t="s">
        <v>70</v>
      </c>
      <c r="C140" s="28">
        <f>'[1]COG CUENTA PUBLICA  3er T. 2025'!C140</f>
        <v>0</v>
      </c>
      <c r="D140" s="28">
        <f>'[1]COG CUENTA PUBLICA  3er T. 2025'!D139</f>
        <v>0</v>
      </c>
      <c r="E140" s="32"/>
      <c r="F140" s="32"/>
      <c r="G140" s="32"/>
      <c r="H140" s="23">
        <v>0</v>
      </c>
    </row>
    <row r="141" spans="1:8" x14ac:dyDescent="0.25">
      <c r="A141" s="26"/>
      <c r="B141" s="27" t="s">
        <v>71</v>
      </c>
      <c r="C141" s="28">
        <f>'[1]COG CUENTA PUBLICA  3er T. 2025'!C141</f>
        <v>0</v>
      </c>
      <c r="D141" s="28">
        <f>'[1]COG CUENTA PUBLICA  3er T. 2025'!D140</f>
        <v>0</v>
      </c>
      <c r="E141" s="32"/>
      <c r="F141" s="32"/>
      <c r="G141" s="32"/>
      <c r="H141" s="23">
        <v>0</v>
      </c>
    </row>
    <row r="142" spans="1:8" x14ac:dyDescent="0.25">
      <c r="A142" s="26"/>
      <c r="B142" s="27" t="s">
        <v>72</v>
      </c>
      <c r="C142" s="28">
        <f>'[1]COG CUENTA PUBLICA  3er T. 2025'!C142</f>
        <v>0</v>
      </c>
      <c r="D142" s="28">
        <f>'[1]COG CUENTA PUBLICA  3er T. 2025'!D141</f>
        <v>0</v>
      </c>
      <c r="E142" s="32"/>
      <c r="F142" s="32"/>
      <c r="G142" s="32"/>
      <c r="H142" s="23">
        <v>0</v>
      </c>
    </row>
    <row r="143" spans="1:8" x14ac:dyDescent="0.25">
      <c r="A143" s="26"/>
      <c r="B143" s="27" t="s">
        <v>73</v>
      </c>
      <c r="C143" s="28">
        <f>'[1]COG CUENTA PUBLICA  3er T. 2025'!C143</f>
        <v>0</v>
      </c>
      <c r="D143" s="28">
        <f>'[1]COG CUENTA PUBLICA  3er T. 2025'!D142</f>
        <v>0</v>
      </c>
      <c r="E143" s="32"/>
      <c r="F143" s="32"/>
      <c r="G143" s="32"/>
      <c r="H143" s="23">
        <v>0</v>
      </c>
    </row>
    <row r="144" spans="1:8" ht="22.5" x14ac:dyDescent="0.25">
      <c r="A144" s="26"/>
      <c r="B144" s="34" t="s">
        <v>74</v>
      </c>
      <c r="C144" s="28">
        <f>'[1]COG CUENTA PUBLICA  3er T. 2025'!C144</f>
        <v>0</v>
      </c>
      <c r="D144" s="28">
        <f>'[1]COG CUENTA PUBLICA  3er T. 2025'!D143</f>
        <v>0</v>
      </c>
      <c r="E144" s="32"/>
      <c r="F144" s="32"/>
      <c r="G144" s="32"/>
      <c r="H144" s="23">
        <v>0</v>
      </c>
    </row>
    <row r="145" spans="1:9" x14ac:dyDescent="0.25">
      <c r="A145" s="24" t="s">
        <v>75</v>
      </c>
      <c r="B145" s="25"/>
      <c r="C145" s="28">
        <f>'[1]COG CUENTA PUBLICA  3er T. 2025'!C145</f>
        <v>0</v>
      </c>
      <c r="D145" s="28">
        <f>'[1]COG CUENTA PUBLICA  3er T. 2025'!D144</f>
        <v>0</v>
      </c>
      <c r="E145" s="38">
        <v>0</v>
      </c>
      <c r="F145" s="38">
        <v>0</v>
      </c>
      <c r="G145" s="38">
        <v>0</v>
      </c>
      <c r="H145" s="23">
        <v>0</v>
      </c>
    </row>
    <row r="146" spans="1:9" x14ac:dyDescent="0.25">
      <c r="A146" s="26"/>
      <c r="B146" s="27" t="s">
        <v>76</v>
      </c>
      <c r="C146" s="28">
        <f>'[1]COG CUENTA PUBLICA  3er T. 2025'!C146</f>
        <v>0</v>
      </c>
      <c r="D146" s="28">
        <f>'[1]COG CUENTA PUBLICA  3er T. 2025'!D145</f>
        <v>0</v>
      </c>
      <c r="E146" s="32"/>
      <c r="F146" s="32"/>
      <c r="G146" s="32"/>
      <c r="H146" s="23">
        <v>0</v>
      </c>
    </row>
    <row r="147" spans="1:9" x14ac:dyDescent="0.25">
      <c r="A147" s="26"/>
      <c r="B147" s="27" t="s">
        <v>77</v>
      </c>
      <c r="C147" s="28">
        <f>'[1]COG CUENTA PUBLICA  3er T. 2025'!C147</f>
        <v>0</v>
      </c>
      <c r="D147" s="28">
        <f>'[1]COG CUENTA PUBLICA  3er T. 2025'!D146</f>
        <v>0</v>
      </c>
      <c r="E147" s="32"/>
      <c r="F147" s="32"/>
      <c r="G147" s="32"/>
      <c r="H147" s="23">
        <v>0</v>
      </c>
    </row>
    <row r="148" spans="1:9" x14ac:dyDescent="0.25">
      <c r="A148" s="26"/>
      <c r="B148" s="27" t="s">
        <v>78</v>
      </c>
      <c r="C148" s="28">
        <f>'[1]COG CUENTA PUBLICA  3er T. 2025'!C148</f>
        <v>0</v>
      </c>
      <c r="D148" s="28">
        <f>'[1]COG CUENTA PUBLICA  3er T. 2025'!D147</f>
        <v>0</v>
      </c>
      <c r="E148" s="32"/>
      <c r="F148" s="32"/>
      <c r="G148" s="32"/>
      <c r="H148" s="23">
        <v>0</v>
      </c>
    </row>
    <row r="149" spans="1:9" x14ac:dyDescent="0.25">
      <c r="A149" s="24" t="s">
        <v>79</v>
      </c>
      <c r="B149" s="25"/>
      <c r="C149" s="28">
        <f>'[1]COG CUENTA PUBLICA  3er T. 2025'!C149</f>
        <v>0</v>
      </c>
      <c r="D149" s="28">
        <f>'[1]COG CUENTA PUBLICA  3er T. 2025'!D148</f>
        <v>0</v>
      </c>
      <c r="E149" s="38">
        <v>0</v>
      </c>
      <c r="F149" s="38">
        <v>0</v>
      </c>
      <c r="G149" s="38">
        <v>0</v>
      </c>
      <c r="H149" s="23">
        <v>0</v>
      </c>
    </row>
    <row r="150" spans="1:9" x14ac:dyDescent="0.25">
      <c r="A150" s="26"/>
      <c r="B150" s="27" t="s">
        <v>80</v>
      </c>
      <c r="C150" s="28">
        <f>'[1]COG CUENTA PUBLICA  3er T. 2025'!C150</f>
        <v>0</v>
      </c>
      <c r="D150" s="28">
        <f>'[1]COG CUENTA PUBLICA  3er T. 2025'!D149</f>
        <v>0</v>
      </c>
      <c r="E150" s="32"/>
      <c r="F150" s="32"/>
      <c r="G150" s="32"/>
      <c r="H150" s="23">
        <v>0</v>
      </c>
    </row>
    <row r="151" spans="1:9" x14ac:dyDescent="0.25">
      <c r="A151" s="26"/>
      <c r="B151" s="27" t="s">
        <v>81</v>
      </c>
      <c r="C151" s="28">
        <f>'[1]COG CUENTA PUBLICA  3er T. 2025'!C151</f>
        <v>0</v>
      </c>
      <c r="D151" s="28">
        <f>'[1]COG CUENTA PUBLICA  3er T. 2025'!D150</f>
        <v>0</v>
      </c>
      <c r="E151" s="32"/>
      <c r="F151" s="32"/>
      <c r="G151" s="32"/>
      <c r="H151" s="23">
        <v>0</v>
      </c>
    </row>
    <row r="152" spans="1:9" x14ac:dyDescent="0.25">
      <c r="A152" s="26"/>
      <c r="B152" s="27" t="s">
        <v>82</v>
      </c>
      <c r="C152" s="28">
        <f>'[1]COG CUENTA PUBLICA  3er T. 2025'!C152</f>
        <v>0</v>
      </c>
      <c r="D152" s="28">
        <f>'[1]COG CUENTA PUBLICA  3er T. 2025'!D151</f>
        <v>0</v>
      </c>
      <c r="E152" s="32"/>
      <c r="F152" s="32"/>
      <c r="G152" s="32"/>
      <c r="H152" s="23">
        <v>0</v>
      </c>
    </row>
    <row r="153" spans="1:9" x14ac:dyDescent="0.25">
      <c r="A153" s="26"/>
      <c r="B153" s="27" t="s">
        <v>83</v>
      </c>
      <c r="C153" s="28">
        <f>'[1]COG CUENTA PUBLICA  3er T. 2025'!C153</f>
        <v>0</v>
      </c>
      <c r="D153" s="28">
        <f>'[1]COG CUENTA PUBLICA  3er T. 2025'!D152</f>
        <v>0</v>
      </c>
      <c r="E153" s="32"/>
      <c r="F153" s="32"/>
      <c r="G153" s="32"/>
      <c r="H153" s="23">
        <v>0</v>
      </c>
    </row>
    <row r="154" spans="1:9" x14ac:dyDescent="0.25">
      <c r="A154" s="26"/>
      <c r="B154" s="27" t="s">
        <v>84</v>
      </c>
      <c r="C154" s="28">
        <f>'[1]COG CUENTA PUBLICA  3er T. 2025'!C154</f>
        <v>0</v>
      </c>
      <c r="D154" s="28">
        <f>'[1]COG CUENTA PUBLICA  3er T. 2025'!D153</f>
        <v>0</v>
      </c>
      <c r="E154" s="32"/>
      <c r="F154" s="32"/>
      <c r="G154" s="32"/>
      <c r="H154" s="32">
        <v>0</v>
      </c>
    </row>
    <row r="155" spans="1:9" x14ac:dyDescent="0.25">
      <c r="A155" s="26"/>
      <c r="B155" s="27" t="s">
        <v>85</v>
      </c>
      <c r="C155" s="28">
        <f>'[1]COG CUENTA PUBLICA  3er T. 2025'!C155</f>
        <v>0</v>
      </c>
      <c r="D155" s="28">
        <f>'[1]COG CUENTA PUBLICA  3er T. 2025'!D154</f>
        <v>0</v>
      </c>
      <c r="E155" s="32"/>
      <c r="F155" s="32"/>
      <c r="G155" s="32"/>
      <c r="H155" s="32">
        <v>0</v>
      </c>
    </row>
    <row r="156" spans="1:9" x14ac:dyDescent="0.25">
      <c r="A156" s="26"/>
      <c r="B156" s="27" t="s">
        <v>86</v>
      </c>
      <c r="C156" s="28">
        <f>'[1]COG CUENTA PUBLICA  3er T. 2025'!C156</f>
        <v>0</v>
      </c>
      <c r="D156" s="28">
        <f>'[1]COG CUENTA PUBLICA  3er T. 2025'!D155</f>
        <v>0</v>
      </c>
      <c r="E156" s="32"/>
      <c r="F156" s="32"/>
      <c r="G156" s="32"/>
      <c r="H156" s="32">
        <v>0</v>
      </c>
    </row>
    <row r="157" spans="1:9" ht="15.75" thickBot="1" x14ac:dyDescent="0.3">
      <c r="A157" s="26"/>
      <c r="B157" s="27"/>
      <c r="C157" s="28">
        <f>'[1]COG CUENTA PUBLICA  3er T. 2025'!C157</f>
        <v>0</v>
      </c>
      <c r="D157" s="28">
        <f>'[1]COG CUENTA PUBLICA  3er T. 2025'!D156</f>
        <v>0</v>
      </c>
      <c r="E157" s="32"/>
      <c r="F157" s="32"/>
      <c r="G157" s="32"/>
      <c r="H157" s="32">
        <v>0</v>
      </c>
    </row>
    <row r="158" spans="1:9" ht="15.75" thickBot="1" x14ac:dyDescent="0.3">
      <c r="A158" s="46" t="s">
        <v>88</v>
      </c>
      <c r="B158" s="47"/>
      <c r="C158" s="48">
        <f>C9+C17+C27+C37+C47+C57+C74</f>
        <v>541125999.51999998</v>
      </c>
      <c r="D158" s="48">
        <f>D9+D17+D27+D37+D47+D57+D74</f>
        <v>92889900.599999994</v>
      </c>
      <c r="E158" s="48">
        <f>E9+E17+E27+E37+E47+E57+E74</f>
        <v>634015900.14999998</v>
      </c>
      <c r="F158" s="48">
        <f>F9+F17+F27+F37+F47+F57+F74</f>
        <v>424115432.52999997</v>
      </c>
      <c r="G158" s="48">
        <f t="shared" ref="G158:H158" si="18">G9+G17+G27+G37+G47+G57+G74</f>
        <v>338231425.37</v>
      </c>
      <c r="H158" s="48">
        <f t="shared" si="18"/>
        <v>209900468.46999997</v>
      </c>
    </row>
    <row r="159" spans="1:9" ht="15.75" thickBot="1" x14ac:dyDescent="0.3">
      <c r="A159" s="49"/>
      <c r="B159" s="50"/>
      <c r="C159" s="51"/>
      <c r="D159" s="52"/>
      <c r="E159" s="53"/>
      <c r="F159" s="52">
        <f>'[2]PRES-EGRESOS GASTO-CAP Y CONC '!$F$86-F158</f>
        <v>-1.5171349048614502E-2</v>
      </c>
      <c r="G159" s="52"/>
      <c r="H159" s="52">
        <v>0</v>
      </c>
    </row>
    <row r="160" spans="1:9" x14ac:dyDescent="0.25">
      <c r="A160" s="54"/>
      <c r="B160" s="54"/>
      <c r="I160" s="54"/>
    </row>
    <row r="161" spans="1:9" x14ac:dyDescent="0.25">
      <c r="A161" s="54"/>
      <c r="B161" s="54"/>
      <c r="C161" s="55"/>
      <c r="D161" s="55"/>
      <c r="E161" s="55"/>
      <c r="F161" s="55"/>
      <c r="G161" s="55"/>
      <c r="H161" s="55"/>
      <c r="I161" s="54"/>
    </row>
    <row r="162" spans="1:9" x14ac:dyDescent="0.25">
      <c r="A162" s="54"/>
      <c r="B162" s="54"/>
      <c r="I162" s="54"/>
    </row>
    <row r="163" spans="1:9" x14ac:dyDescent="0.25">
      <c r="A163" s="54"/>
      <c r="B163" s="54"/>
      <c r="I163" s="54"/>
    </row>
    <row r="164" spans="1:9" x14ac:dyDescent="0.25">
      <c r="A164" s="54"/>
      <c r="B164" s="54"/>
      <c r="I164" s="54"/>
    </row>
    <row r="165" spans="1:9" x14ac:dyDescent="0.25">
      <c r="A165" s="54"/>
      <c r="B165" s="54"/>
      <c r="I165" s="54"/>
    </row>
    <row r="166" spans="1:9" x14ac:dyDescent="0.25">
      <c r="A166" s="54"/>
      <c r="B166" s="54"/>
      <c r="I166" s="54"/>
    </row>
    <row r="167" spans="1:9" x14ac:dyDescent="0.25">
      <c r="A167" s="54"/>
      <c r="B167" s="54"/>
      <c r="I167" s="54"/>
    </row>
    <row r="168" spans="1:9" x14ac:dyDescent="0.25">
      <c r="F168" s="56"/>
    </row>
    <row r="169" spans="1:9" x14ac:dyDescent="0.25">
      <c r="F169" s="56"/>
    </row>
  </sheetData>
  <mergeCells count="30">
    <mergeCell ref="A136:B136"/>
    <mergeCell ref="A145:B145"/>
    <mergeCell ref="A149:B149"/>
    <mergeCell ref="A158:B158"/>
    <mergeCell ref="A84:B84"/>
    <mergeCell ref="A92:B92"/>
    <mergeCell ref="A102:B102"/>
    <mergeCell ref="A112:B112"/>
    <mergeCell ref="A122:B122"/>
    <mergeCell ref="A132:B132"/>
    <mergeCell ref="A57:B57"/>
    <mergeCell ref="A61:B61"/>
    <mergeCell ref="A70:B70"/>
    <mergeCell ref="A74:B74"/>
    <mergeCell ref="A82:B82"/>
    <mergeCell ref="A83:B83"/>
    <mergeCell ref="A8:B8"/>
    <mergeCell ref="A9:B9"/>
    <mergeCell ref="A17:B17"/>
    <mergeCell ref="A27:B27"/>
    <mergeCell ref="A37:B37"/>
    <mergeCell ref="A47:B47"/>
    <mergeCell ref="B1:H1"/>
    <mergeCell ref="A2:H2"/>
    <mergeCell ref="A3:H3"/>
    <mergeCell ref="A4:I4"/>
    <mergeCell ref="A5:H5"/>
    <mergeCell ref="A6:B7"/>
    <mergeCell ref="C6:G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1</dc:creator>
  <cp:lastModifiedBy>Contabilidad 1</cp:lastModifiedBy>
  <dcterms:created xsi:type="dcterms:W3CDTF">2025-10-28T17:04:27Z</dcterms:created>
  <dcterms:modified xsi:type="dcterms:W3CDTF">2025-10-28T17:05:51Z</dcterms:modified>
</cp:coreProperties>
</file>