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DOCUMENTOS JULIO\CUENTAS PUBLICAS\2025\CUENTA PUBLICA 3ER TRIM 2025\LDF\"/>
    </mc:Choice>
  </mc:AlternateContent>
  <xr:revisionPtr revIDLastSave="0" documentId="13_ncr:1_{90F56AA7-7D26-4477-AC8F-232B19C619C6}" xr6:coauthVersionLast="47" xr6:coauthVersionMax="47" xr10:uidLastSave="{00000000-0000-0000-0000-000000000000}"/>
  <bookViews>
    <workbookView xWindow="3120" yWindow="1215" windowWidth="14355" windowHeight="14985" xr2:uid="{A00DEC2F-3384-4D9C-BFD6-7A8D1CB3FD0D}"/>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9" i="1" l="1"/>
  <c r="D79" i="1"/>
  <c r="C79" i="1"/>
  <c r="E77" i="1"/>
  <c r="E75" i="1" s="1"/>
  <c r="D77" i="1"/>
  <c r="D75" i="1" s="1"/>
  <c r="C77" i="1"/>
  <c r="E76" i="1"/>
  <c r="D76" i="1"/>
  <c r="C76" i="1"/>
  <c r="C75" i="1"/>
  <c r="E73" i="1"/>
  <c r="E83" i="1" s="1"/>
  <c r="E85" i="1" s="1"/>
  <c r="D73" i="1"/>
  <c r="D83" i="1" s="1"/>
  <c r="D85" i="1" s="1"/>
  <c r="C73" i="1"/>
  <c r="C83" i="1" s="1"/>
  <c r="C85" i="1" s="1"/>
  <c r="C65" i="1"/>
  <c r="C55" i="1"/>
  <c r="E46" i="1"/>
  <c r="E59" i="1" s="1"/>
  <c r="E57" i="1" s="1"/>
  <c r="D46" i="1"/>
  <c r="D59" i="1" s="1"/>
  <c r="D57" i="1" s="1"/>
  <c r="C46" i="1"/>
  <c r="C45" i="1" s="1"/>
  <c r="C49" i="1" s="1"/>
  <c r="C13" i="1" s="1"/>
  <c r="C10" i="1" s="1"/>
  <c r="C23" i="1" s="1"/>
  <c r="C25" i="1" s="1"/>
  <c r="C27" i="1" s="1"/>
  <c r="C36" i="1" s="1"/>
  <c r="E45" i="1"/>
  <c r="E49" i="1" s="1"/>
  <c r="E13" i="1" s="1"/>
  <c r="D45" i="1"/>
  <c r="D49" i="1" s="1"/>
  <c r="D13" i="1" s="1"/>
  <c r="E42" i="1"/>
  <c r="D42" i="1"/>
  <c r="C42" i="1"/>
  <c r="E33" i="1"/>
  <c r="D33" i="1"/>
  <c r="C33" i="1"/>
  <c r="C32" i="1" s="1"/>
  <c r="E32" i="1"/>
  <c r="D32" i="1"/>
  <c r="E19" i="1"/>
  <c r="D19" i="1"/>
  <c r="C19" i="1"/>
  <c r="E16" i="1"/>
  <c r="D16" i="1"/>
  <c r="C16" i="1"/>
  <c r="E15" i="1"/>
  <c r="E61" i="1" s="1"/>
  <c r="D15" i="1"/>
  <c r="D61" i="1" s="1"/>
  <c r="C15" i="1"/>
  <c r="C61" i="1" s="1"/>
  <c r="E11" i="1"/>
  <c r="E55" i="1" s="1"/>
  <c r="D11" i="1"/>
  <c r="C11" i="1"/>
  <c r="D10" i="1" l="1"/>
  <c r="D23" i="1" s="1"/>
  <c r="D25" i="1" s="1"/>
  <c r="D27" i="1" s="1"/>
  <c r="D36" i="1" s="1"/>
  <c r="E65" i="1"/>
  <c r="E67" i="1" s="1"/>
  <c r="C59" i="1"/>
  <c r="C57" i="1" s="1"/>
  <c r="C67" i="1" s="1"/>
  <c r="D55" i="1"/>
  <c r="D65" i="1" s="1"/>
  <c r="D67" i="1" s="1"/>
  <c r="E10" i="1"/>
  <c r="E23" i="1" s="1"/>
  <c r="E25" i="1" s="1"/>
  <c r="E27" i="1" s="1"/>
  <c r="E36" i="1" s="1"/>
</calcChain>
</file>

<file path=xl/sharedStrings.xml><?xml version="1.0" encoding="utf-8"?>
<sst xmlns="http://schemas.openxmlformats.org/spreadsheetml/2006/main" count="79" uniqueCount="53">
  <si>
    <t>CUENTA PÚBLICA 2020</t>
  </si>
  <si>
    <t>ADMINISTRACION PORTUARIA INTEGRAL DE CAMPECHE, S.A. DE C.V.</t>
  </si>
  <si>
    <t>Formato 4  Balance Presupuestario - LDF</t>
  </si>
  <si>
    <t>Del 1o. De enero  al 30 DE JSEPTIEMBRE DE 2025</t>
  </si>
  <si>
    <t>(PESOS)</t>
  </si>
  <si>
    <t>Concepto (c)</t>
  </si>
  <si>
    <t>Estimado/</t>
  </si>
  <si>
    <t>Devengado</t>
  </si>
  <si>
    <t>Recaudado/</t>
  </si>
  <si>
    <t>Aprobado (d)</t>
  </si>
  <si>
    <t xml:space="preserve">Pagado </t>
  </si>
  <si>
    <t>A1. Ingresos de Libre Disposición</t>
  </si>
  <si>
    <t>A2. Transferencias Federales Etiquetadas</t>
  </si>
  <si>
    <t>A3. Financiamiento Neto</t>
  </si>
  <si>
    <t>B1. Gasto No Etiquetado (sin incluir Amortización de la Deuda Pública)</t>
  </si>
  <si>
    <t xml:space="preserve">B2. Gasto Etiquetado (sin incluir Amortización de la Deuda Pública) </t>
  </si>
  <si>
    <t>C1. Remanentes de Ingresos de Libre Disposición aplicados en el periodo</t>
  </si>
  <si>
    <t>C2. Remanentes de Transferencias Federales Etiquetadas aplicados en el periodo</t>
  </si>
  <si>
    <t>Balance Presupuestario Sostenible (j)</t>
  </si>
  <si>
    <r>
      <t xml:space="preserve">I. Balance Presupuestario </t>
    </r>
    <r>
      <rPr>
        <b/>
        <sz val="8"/>
        <color rgb="FFFF0000"/>
        <rFont val="Arial"/>
        <family val="2"/>
      </rPr>
      <t>(I = A – B + C)</t>
    </r>
  </si>
  <si>
    <t>Balance Presupuestario de Recursos Disponibles Sostenible (k)</t>
  </si>
  <si>
    <t>II. Balance Presupuestario sin Financiamiento Neto (II = I - A3)</t>
  </si>
  <si>
    <t>Financiamiento Neto dentro del Techo de Financiamiento Neto (l)</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</si>
  <si>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</si>
  <si>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</si>
  <si>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</si>
  <si>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</si>
  <si>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</si>
  <si>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</si>
  <si>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</si>
  <si>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</si>
  <si>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</si>
  <si>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</si>
  <si>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</si>
  <si>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</si>
  <si>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</si>
  <si>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</si>
  <si>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</si>
  <si>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</si>
  <si>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F1. Financiamiento con Fuente de Pago de Ingresos de Libre Disposición</t>
  </si>
  <si>
    <t>V. Balance Presupuestario de Recursos Disponibles (V = A1 + A3.1 – B 1 + C1)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</si>
  <si>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</si>
  <si>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</si>
  <si>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</si>
  <si>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 Balance Presupuestario de Recursos Etiquetados (VII = A2 + A3.2 – B2 + C2)</t>
  </si>
  <si>
    <t>VIII. Balance Presupuestario de Recursos Etiquetados sin Financiamiento Neto (VIII = VII – A3.2)</t>
  </si>
  <si>
    <r>
      <rPr>
        <b/>
        <sz val="8"/>
        <color rgb="FFFF0000"/>
        <rFont val="Arial"/>
        <family val="2"/>
      </rPr>
      <t>A</t>
    </r>
    <r>
      <rPr>
        <b/>
        <sz val="8"/>
        <color rgb="FF000000"/>
        <rFont val="Arial"/>
        <family val="2"/>
      </rPr>
      <t>. Ingresos Totales (A = A1+A2+A3)</t>
    </r>
  </si>
  <si>
    <r>
      <rPr>
        <b/>
        <sz val="8"/>
        <color rgb="FFFF0000"/>
        <rFont val="Arial"/>
        <family val="2"/>
      </rPr>
      <t>B.</t>
    </r>
    <r>
      <rPr>
        <b/>
        <sz val="8"/>
        <color rgb="FF000000"/>
        <rFont val="Arial"/>
        <family val="2"/>
      </rPr>
      <t xml:space="preserve"> Egresos Presupuestarios</t>
    </r>
    <r>
      <rPr>
        <b/>
        <vertAlign val="superscript"/>
        <sz val="8"/>
        <color rgb="FF000000"/>
        <rFont val="Arial"/>
        <family val="2"/>
      </rPr>
      <t>1</t>
    </r>
    <r>
      <rPr>
        <b/>
        <sz val="8"/>
        <color rgb="FF000000"/>
        <rFont val="Arial"/>
        <family val="2"/>
      </rPr>
      <t xml:space="preserve"> </t>
    </r>
    <r>
      <rPr>
        <b/>
        <sz val="8"/>
        <color rgb="FFFF0000"/>
        <rFont val="Arial"/>
        <family val="2"/>
      </rPr>
      <t>(B = B1+B2)</t>
    </r>
  </si>
  <si>
    <r>
      <rPr>
        <b/>
        <sz val="8"/>
        <color rgb="FFFF0000"/>
        <rFont val="Arial"/>
        <family val="2"/>
      </rPr>
      <t>C</t>
    </r>
    <r>
      <rPr>
        <b/>
        <sz val="8"/>
        <color rgb="FF000000"/>
        <rFont val="Arial"/>
        <family val="2"/>
      </rPr>
      <t>. Remanentes del Ejercicio Anterior ( C = C1 + C2 )</t>
    </r>
  </si>
  <si>
    <r>
      <rPr>
        <sz val="8"/>
        <color rgb="FFFF0000"/>
        <rFont val="Arial"/>
        <family val="2"/>
      </rPr>
      <t xml:space="preserve">F1. </t>
    </r>
    <r>
      <rPr>
        <sz val="8"/>
        <color rgb="FF000000"/>
        <rFont val="Arial"/>
        <family val="2"/>
      </rPr>
      <t>Financiamiento con Fuente de Pago de Ingresos de Libre Disposición</t>
    </r>
  </si>
  <si>
    <r>
      <t>A3.1 Financiamiento Neto con Fuente de Pago de Ingresos de Libre Disposición (A3.1 =</t>
    </r>
    <r>
      <rPr>
        <sz val="8"/>
        <color rgb="FFFF0000"/>
        <rFont val="Arial"/>
        <family val="2"/>
      </rPr>
      <t xml:space="preserve"> F1</t>
    </r>
    <r>
      <rPr>
        <sz val="8"/>
        <color rgb="FF000000"/>
        <rFont val="Arial"/>
        <family val="2"/>
      </rPr>
      <t xml:space="preserve"> – G1)</t>
    </r>
  </si>
  <si>
    <r>
      <rPr>
        <sz val="11"/>
        <color rgb="FFFF0000"/>
        <rFont val="Calibri"/>
        <family val="2"/>
      </rPr>
      <t>XVII. Gasto no etiquetado:</t>
    </r>
    <r>
      <rPr>
        <sz val="11"/>
        <color theme="1"/>
        <rFont val="Aptos Narrow"/>
        <family val="2"/>
        <scheme val="minor"/>
      </rPr>
      <t xml:space="preserve"> las erogaciones que realizan las Entidades Federativas y los Municipios con cargo a sus Ingresos de libre disposición y Financiamientos. En el caso de los Municipios, se excluye el gasto que realicen con recursos de la Entidad Federativa con un destino específico; </t>
    </r>
  </si>
  <si>
    <r>
      <rPr>
        <sz val="11"/>
        <color rgb="FFFF0000"/>
        <rFont val="Calibri"/>
        <family val="2"/>
      </rPr>
      <t>XIX. Ingresos de libre disposición:</t>
    </r>
    <r>
      <rPr>
        <sz val="11"/>
        <color theme="1"/>
        <rFont val="Aptos Narrow"/>
        <family val="2"/>
        <scheme val="minor"/>
      </rPr>
      <t xml:space="preserve"> los Ingresos locales y las participaciones federales, así como los recursos que, en su caso, reciban del Fondo de Estabilización de los Ingresos de las Entidades Federativas en los términos del artículo 19 de la Ley Federal de Presupuesto y Responsabilidad Hacendaria y cualquier otro recurso que no esté destinado a un fin específico;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</si>
</sst>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theme="1"/>
      <name val="Aptos Narrow"/>
      <family val="2"/>
      <scheme val="minor"/>
    </font>
    <font>
      <sz val="11"/>
      <color theme="1"/>
      <name val="Aptos Narrow"/>
      <family val="2"/>
      <scheme val="minor"/>
    </font>
    <font>
      <b/>
      <sz val="8"/>
      <name val="Arial"/>
      <family val="2"/>
    </font>
    <font>
      <b/>
      <sz val="8"/>
      <color rgb="FFFF0000"/>
      <name val="Arial"/>
      <family val="2"/>
    </font>
    <font>
      <sz val="8"/>
      <name val="Arial"/>
      <family val="2"/>
    </font>
    <font>
      <sz val="8"/>
      <color rgb="FFFF0000"/>
      <name val="Arial"/>
      <family val="2"/>
    </font>
    <font>
      <sz val="11"/>
      <color theme="1"/>
      <name val="Calibri"/>
      <family val="2"/>
    </font>
    <font>
      <sz val="8"/>
      <color rgb="FF000000"/>
      <name val="Arial"/>
      <family val="2"/>
    </font>
    <font>
      <b/>
      <sz val="8"/>
      <color rgb="FF000000"/>
      <name val="Arial"/>
      <family val="2"/>
    </font>
    <font>
      <b/>
      <vertAlign val="superscript"/>
      <sz val="8"/>
      <color rgb="FF000000"/>
      <name val="Arial"/>
      <family val="2"/>
    </font>
    <font>
      <sz val="11"/>
      <color rgb="FFFF0000"/>
      <name val="Calibri"/>
      <family val="2"/>
    </font>
  </fonts>
  <fills count="6">
    <fill>
      <patternFill patternType="none"/>
    </fill>
    <fill>
      <patternFill patternType="gray125"/>
    </fill>
    <fill>
      <patternFill patternType="solid">
        <fgColor rgb="FFA6A6A6"/>
        <bgColor rgb="FF000000"/>
      </patternFill>
    </fill>
    <fill>
      <patternFill patternType="solid">
        <fgColor rgb="FFD9D9D9"/>
        <bgColor rgb="FF000000"/>
      </patternFill>
    </fill>
    <fill>
      <patternFill patternType="solid">
        <fgColor rgb="FFFFFFFF"/>
        <bgColor rgb="FF000000"/>
      </patternFill>
    </fill>
    <fill>
      <patternFill patternType="lightGray">
        <fgColor rgb="FF000000"/>
        <bgColor rgb="FFBFBFBF"/>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93">
    <xf numFmtId="0" fontId="0" fillId="0" borderId="0" xfId="0"/>
    <xf numFmtId="0" fontId="6" fillId="0" borderId="0" xfId="0" applyFont="1"/>
    <xf numFmtId="0" fontId="2" fillId="2" borderId="4" xfId="0" applyFont="1" applyFill="1" applyBorder="1" applyAlignment="1">
      <alignment horizontal="center" vertical="center"/>
    </xf>
    <xf numFmtId="0" fontId="7" fillId="0" borderId="7" xfId="0" applyFont="1" applyBorder="1" applyAlignment="1">
      <alignment vertical="center"/>
    </xf>
    <xf numFmtId="0" fontId="8" fillId="3" borderId="5"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7" fillId="4" borderId="4" xfId="0" applyFont="1" applyFill="1" applyBorder="1" applyAlignment="1">
      <alignment vertical="center" wrapText="1"/>
    </xf>
    <xf numFmtId="0" fontId="7" fillId="4" borderId="5" xfId="0" applyFont="1" applyFill="1" applyBorder="1" applyAlignment="1">
      <alignment vertical="center" wrapText="1"/>
    </xf>
    <xf numFmtId="0" fontId="8" fillId="3" borderId="5" xfId="0" applyFont="1" applyFill="1" applyBorder="1" applyAlignment="1">
      <alignment vertical="center" wrapText="1"/>
    </xf>
    <xf numFmtId="0" fontId="7" fillId="4" borderId="5" xfId="0" applyFont="1" applyFill="1" applyBorder="1" applyAlignment="1">
      <alignment horizontal="left" vertical="center" wrapText="1" indent="5"/>
    </xf>
    <xf numFmtId="0" fontId="8" fillId="4" borderId="4" xfId="0" applyFont="1" applyFill="1" applyBorder="1" applyAlignment="1">
      <alignment vertical="center" wrapText="1"/>
    </xf>
    <xf numFmtId="0" fontId="8" fillId="4" borderId="5" xfId="0" applyFont="1" applyFill="1" applyBorder="1" applyAlignment="1">
      <alignment vertical="center" wrapText="1"/>
    </xf>
    <xf numFmtId="43" fontId="6" fillId="0" borderId="0" xfId="1" applyFont="1" applyFill="1" applyBorder="1"/>
    <xf numFmtId="4" fontId="6" fillId="0" borderId="0" xfId="0" applyNumberFormat="1" applyFont="1"/>
    <xf numFmtId="0" fontId="7" fillId="0" borderId="4" xfId="0" applyFont="1" applyBorder="1" applyAlignment="1">
      <alignment vertical="center" wrapText="1"/>
    </xf>
    <xf numFmtId="0" fontId="7" fillId="4" borderId="6" xfId="0" applyFont="1" applyFill="1" applyBorder="1" applyAlignment="1">
      <alignment vertical="center" wrapText="1"/>
    </xf>
    <xf numFmtId="0" fontId="8" fillId="4" borderId="8" xfId="0" applyFont="1" applyFill="1" applyBorder="1" applyAlignment="1">
      <alignment vertical="center" wrapText="1"/>
    </xf>
    <xf numFmtId="0" fontId="8" fillId="3" borderId="14" xfId="0" applyFont="1" applyFill="1" applyBorder="1" applyAlignment="1">
      <alignment horizontal="center" vertical="center" wrapText="1"/>
    </xf>
    <xf numFmtId="0" fontId="8" fillId="0" borderId="5" xfId="0" applyFont="1" applyBorder="1" applyAlignment="1">
      <alignment vertical="center" wrapText="1"/>
    </xf>
    <xf numFmtId="0" fontId="8" fillId="4" borderId="6" xfId="0" applyFont="1" applyFill="1" applyBorder="1" applyAlignment="1">
      <alignment vertical="center" wrapText="1"/>
    </xf>
    <xf numFmtId="0" fontId="8" fillId="3" borderId="3" xfId="0" applyFont="1" applyFill="1" applyBorder="1" applyAlignment="1">
      <alignment horizontal="center" vertical="center"/>
    </xf>
    <xf numFmtId="0" fontId="8" fillId="3" borderId="8" xfId="0" applyFont="1" applyFill="1" applyBorder="1" applyAlignment="1">
      <alignment horizontal="center" vertical="center"/>
    </xf>
    <xf numFmtId="0" fontId="7" fillId="4" borderId="4" xfId="0" applyFont="1" applyFill="1" applyBorder="1" applyAlignment="1">
      <alignment vertical="center"/>
    </xf>
    <xf numFmtId="0" fontId="7" fillId="4" borderId="5" xfId="0" applyFont="1" applyFill="1" applyBorder="1" applyAlignment="1">
      <alignment vertical="center"/>
    </xf>
    <xf numFmtId="0" fontId="8" fillId="4" borderId="4" xfId="0" applyFont="1" applyFill="1" applyBorder="1" applyAlignment="1">
      <alignment vertical="center"/>
    </xf>
    <xf numFmtId="0" fontId="8" fillId="4" borderId="5" xfId="0" applyFont="1" applyFill="1" applyBorder="1" applyAlignment="1">
      <alignment vertical="center"/>
    </xf>
    <xf numFmtId="0" fontId="7" fillId="4" borderId="5" xfId="0" applyFont="1" applyFill="1" applyBorder="1" applyAlignment="1">
      <alignment horizontal="left" vertical="center" indent="5"/>
    </xf>
    <xf numFmtId="3" fontId="7" fillId="4" borderId="11" xfId="0" applyNumberFormat="1" applyFont="1" applyFill="1" applyBorder="1" applyAlignment="1">
      <alignment vertical="center"/>
    </xf>
    <xf numFmtId="3" fontId="8" fillId="4" borderId="11" xfId="0" applyNumberFormat="1" applyFont="1" applyFill="1" applyBorder="1" applyAlignment="1">
      <alignment vertical="center"/>
    </xf>
    <xf numFmtId="3" fontId="7" fillId="4" borderId="5" xfId="0" applyNumberFormat="1" applyFont="1" applyFill="1" applyBorder="1" applyAlignment="1">
      <alignment vertical="center"/>
    </xf>
    <xf numFmtId="0" fontId="7" fillId="4" borderId="5" xfId="0" applyFont="1" applyFill="1" applyBorder="1" applyAlignment="1">
      <alignment horizontal="left" vertical="center" indent="1"/>
    </xf>
    <xf numFmtId="0" fontId="7" fillId="4" borderId="5" xfId="0" applyFont="1" applyFill="1" applyBorder="1" applyAlignment="1">
      <alignment horizontal="justify" vertical="center" wrapText="1"/>
    </xf>
    <xf numFmtId="3" fontId="7" fillId="0" borderId="11" xfId="0" applyNumberFormat="1" applyFont="1" applyBorder="1" applyAlignment="1">
      <alignment vertical="center"/>
    </xf>
    <xf numFmtId="3" fontId="7" fillId="0" borderId="5" xfId="0" applyNumberFormat="1" applyFont="1" applyBorder="1" applyAlignment="1">
      <alignment vertical="center"/>
    </xf>
    <xf numFmtId="0" fontId="7" fillId="0" borderId="5" xfId="0" applyFont="1" applyBorder="1" applyAlignment="1">
      <alignment horizontal="left" vertical="center" indent="1"/>
    </xf>
    <xf numFmtId="3" fontId="7" fillId="5" borderId="5" xfId="0" applyNumberFormat="1" applyFont="1" applyFill="1" applyBorder="1" applyAlignment="1">
      <alignment vertical="center"/>
    </xf>
    <xf numFmtId="0" fontId="8" fillId="4" borderId="5" xfId="0" applyFont="1" applyFill="1" applyBorder="1" applyAlignment="1">
      <alignment horizontal="left" vertical="center" wrapText="1" indent="1"/>
    </xf>
    <xf numFmtId="3" fontId="7" fillId="0" borderId="5" xfId="0" applyNumberFormat="1" applyFont="1" applyBorder="1" applyAlignment="1">
      <alignment vertical="center" wrapText="1"/>
    </xf>
    <xf numFmtId="0" fontId="8" fillId="4" borderId="5" xfId="0" applyFont="1" applyFill="1" applyBorder="1" applyAlignment="1">
      <alignment horizontal="left" vertical="center" indent="1"/>
    </xf>
    <xf numFmtId="0" fontId="7" fillId="4" borderId="8" xfId="0" applyFont="1" applyFill="1" applyBorder="1" applyAlignment="1">
      <alignment horizontal="left" vertical="center" indent="1"/>
    </xf>
    <xf numFmtId="0" fontId="8" fillId="4" borderId="10" xfId="0" applyFont="1" applyFill="1" applyBorder="1" applyAlignment="1">
      <alignment vertical="center"/>
    </xf>
    <xf numFmtId="4" fontId="7" fillId="4" borderId="11" xfId="0" applyNumberFormat="1" applyFont="1" applyFill="1" applyBorder="1" applyAlignment="1">
      <alignment vertical="center"/>
    </xf>
    <xf numFmtId="0" fontId="7" fillId="4" borderId="5" xfId="0" applyFont="1" applyFill="1" applyBorder="1" applyAlignment="1">
      <alignment horizontal="left" vertical="center" wrapText="1" indent="1"/>
    </xf>
    <xf numFmtId="4" fontId="7" fillId="4" borderId="5" xfId="0" applyNumberFormat="1" applyFont="1" applyFill="1" applyBorder="1" applyAlignment="1">
      <alignment vertical="center"/>
    </xf>
    <xf numFmtId="4" fontId="7" fillId="5" borderId="5" xfId="0" applyNumberFormat="1" applyFont="1" applyFill="1" applyBorder="1" applyAlignment="1">
      <alignment vertical="center"/>
    </xf>
    <xf numFmtId="4" fontId="8" fillId="4" borderId="11" xfId="0" applyNumberFormat="1" applyFont="1" applyFill="1" applyBorder="1" applyAlignment="1">
      <alignment vertical="center"/>
    </xf>
    <xf numFmtId="0" fontId="8" fillId="4" borderId="4" xfId="0" applyFont="1" applyFill="1" applyBorder="1" applyAlignment="1">
      <alignment vertical="center"/>
    </xf>
    <xf numFmtId="0" fontId="8" fillId="4" borderId="6" xfId="0" applyFont="1" applyFill="1" applyBorder="1" applyAlignment="1">
      <alignment vertical="center"/>
    </xf>
    <xf numFmtId="0" fontId="6" fillId="0" borderId="0" xfId="0" applyFont="1" applyAlignment="1">
      <alignment horizontal="left" wrapText="1"/>
    </xf>
    <xf numFmtId="0" fontId="7" fillId="4" borderId="4" xfId="0" applyFont="1" applyFill="1" applyBorder="1" applyAlignment="1">
      <alignment vertical="center"/>
    </xf>
    <xf numFmtId="0" fontId="7" fillId="4" borderId="5" xfId="0" applyFont="1" applyFill="1" applyBorder="1" applyAlignment="1">
      <alignment horizontal="left" vertical="center" indent="1"/>
    </xf>
    <xf numFmtId="4" fontId="7" fillId="4" borderId="11" xfId="0" applyNumberFormat="1" applyFont="1" applyFill="1" applyBorder="1" applyAlignment="1">
      <alignment vertical="center"/>
    </xf>
    <xf numFmtId="0" fontId="7" fillId="4" borderId="11" xfId="0" applyFont="1" applyFill="1" applyBorder="1" applyAlignment="1">
      <alignment vertical="center"/>
    </xf>
    <xf numFmtId="0" fontId="8" fillId="3" borderId="1" xfId="0" applyFont="1" applyFill="1" applyBorder="1" applyAlignment="1">
      <alignment vertical="center"/>
    </xf>
    <xf numFmtId="0" fontId="8" fillId="3" borderId="3" xfId="0" applyFont="1" applyFill="1" applyBorder="1" applyAlignment="1">
      <alignment vertical="center"/>
    </xf>
    <xf numFmtId="0" fontId="8" fillId="3" borderId="6" xfId="0" applyFont="1" applyFill="1" applyBorder="1" applyAlignment="1">
      <alignment vertical="center"/>
    </xf>
    <xf numFmtId="0" fontId="8" fillId="3" borderId="8" xfId="0" applyFont="1" applyFill="1" applyBorder="1" applyAlignment="1">
      <alignment vertic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7" fillId="4" borderId="1" xfId="0" applyFont="1" applyFill="1" applyBorder="1" applyAlignment="1">
      <alignment vertical="center"/>
    </xf>
    <xf numFmtId="0" fontId="7" fillId="4" borderId="3" xfId="0" applyFont="1" applyFill="1" applyBorder="1" applyAlignment="1">
      <alignment vertical="center"/>
    </xf>
    <xf numFmtId="3" fontId="7" fillId="4" borderId="11" xfId="0" applyNumberFormat="1" applyFont="1" applyFill="1" applyBorder="1" applyAlignment="1">
      <alignment vertical="center"/>
    </xf>
    <xf numFmtId="0" fontId="8" fillId="4" borderId="5" xfId="0" applyFont="1" applyFill="1" applyBorder="1" applyAlignment="1">
      <alignment vertical="center"/>
    </xf>
    <xf numFmtId="0" fontId="8" fillId="4" borderId="8" xfId="0" applyFont="1" applyFill="1" applyBorder="1" applyAlignment="1">
      <alignment vertical="center"/>
    </xf>
    <xf numFmtId="0" fontId="7" fillId="4" borderId="4" xfId="0" applyFont="1" applyFill="1" applyBorder="1" applyAlignment="1">
      <alignment vertical="center" wrapText="1"/>
    </xf>
    <xf numFmtId="0" fontId="7" fillId="0" borderId="12" xfId="0" applyFont="1" applyBorder="1" applyAlignment="1">
      <alignment vertical="center"/>
    </xf>
    <xf numFmtId="0" fontId="8" fillId="3" borderId="13" xfId="0" applyFont="1" applyFill="1" applyBorder="1" applyAlignment="1">
      <alignment vertical="center"/>
    </xf>
    <xf numFmtId="0" fontId="8" fillId="3" borderId="14" xfId="0" applyFont="1" applyFill="1" applyBorder="1" applyAlignment="1">
      <alignment vertical="center"/>
    </xf>
    <xf numFmtId="0" fontId="8" fillId="4" borderId="4" xfId="0" applyFont="1" applyFill="1" applyBorder="1" applyAlignment="1">
      <alignmen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3" fontId="8" fillId="3" borderId="5" xfId="0" applyNumberFormat="1" applyFont="1" applyFill="1" applyBorder="1" applyAlignment="1">
      <alignment vertical="center" wrapText="1"/>
    </xf>
    <xf numFmtId="43" fontId="7" fillId="0" borderId="5" xfId="1" applyFont="1" applyFill="1" applyBorder="1" applyAlignment="1">
      <alignment vertical="center" wrapText="1"/>
    </xf>
    <xf numFmtId="3" fontId="7" fillId="4" borderId="5" xfId="0" applyNumberFormat="1" applyFont="1" applyFill="1" applyBorder="1" applyAlignment="1">
      <alignment vertical="center" wrapText="1"/>
    </xf>
    <xf numFmtId="3" fontId="4" fillId="4" borderId="5" xfId="0" applyNumberFormat="1" applyFont="1" applyFill="1" applyBorder="1" applyAlignment="1">
      <alignment vertical="center" wrapText="1"/>
    </xf>
    <xf numFmtId="3" fontId="7" fillId="3" borderId="5" xfId="0" applyNumberFormat="1" applyFont="1" applyFill="1" applyBorder="1" applyAlignment="1">
      <alignment vertical="center" wrapText="1"/>
    </xf>
    <xf numFmtId="3" fontId="8" fillId="4" borderId="11" xfId="0" applyNumberFormat="1" applyFont="1" applyFill="1" applyBorder="1" applyAlignment="1">
      <alignment vertical="center" wrapText="1"/>
    </xf>
    <xf numFmtId="3" fontId="7" fillId="4" borderId="11" xfId="0" applyNumberFormat="1" applyFont="1" applyFill="1" applyBorder="1" applyAlignment="1">
      <alignment vertical="center" wrapText="1"/>
    </xf>
    <xf numFmtId="3" fontId="8" fillId="4" borderId="5" xfId="0" applyNumberFormat="1" applyFont="1" applyFill="1" applyBorder="1" applyAlignment="1">
      <alignment vertical="center" wrapText="1"/>
    </xf>
    <xf numFmtId="0" fontId="7" fillId="4" borderId="8" xfId="0" applyFont="1" applyFill="1" applyBorder="1" applyAlignment="1">
      <alignment vertical="center" wrapText="1"/>
    </xf>
    <xf numFmtId="3" fontId="8" fillId="0" borderId="11" xfId="0" applyNumberFormat="1" applyFont="1" applyBorder="1" applyAlignment="1">
      <alignment vertical="center" wrapText="1"/>
    </xf>
    <xf numFmtId="3" fontId="8" fillId="4" borderId="5" xfId="0" applyNumberFormat="1" applyFont="1" applyFill="1" applyBorder="1" applyAlignment="1">
      <alignment vertical="center"/>
    </xf>
    <xf numFmtId="3" fontId="8" fillId="4" borderId="11" xfId="0" applyNumberFormat="1" applyFont="1" applyFill="1" applyBorder="1" applyAlignment="1">
      <alignment vertical="center"/>
    </xf>
    <xf numFmtId="3" fontId="8" fillId="4" borderId="10" xfId="0" applyNumberFormat="1" applyFont="1" applyFill="1" applyBorder="1" applyAlignment="1">
      <alignmen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OCUMENTOS%20JULIO\CUENTAS%20PUBLICAS\2025\CUENTA%20PUBLICA%203ER%20TRIM%202025\FORMATO%20DISCIPLINA%20FINANCIERA%20%20TERCER.%20TRIMESTRE%202025%20CP%20MARTHA.xlsx" TargetMode="External"/><Relationship Id="rId1" Type="http://schemas.openxmlformats.org/officeDocument/2006/relationships/externalLinkPath" Target="/DOCUMENTOS%20JULIO/CUENTAS%20PUBLICAS/2025/CUENTA%20PUBLICA%203ER%20TRIM%202025/FORMATO%20DISCIPLINA%20FINANCIERA%20%20TERCER.%20TRIMESTRE%202025%20CP%20MARTH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lancePresup.ENE A SEPT. 2025 "/>
      <sheetName val="F-5 EAID"/>
      <sheetName val="F-5 EAID "/>
      <sheetName val="F-6a  EAEPED-COG"/>
      <sheetName val="F-6b EAEPED-CA"/>
      <sheetName val="F-6d EAEPED-CSPC"/>
      <sheetName val="F-6C EAEPED-CF"/>
      <sheetName val="COG CUENTA PUBLICA  3er T. 2025"/>
      <sheetName val="ANEXO3 GuíaCumplimientoLDFE"/>
    </sheetNames>
    <sheetDataSet>
      <sheetData sheetId="0"/>
      <sheetData sheetId="1"/>
      <sheetData sheetId="2">
        <row r="17">
          <cell r="D17">
            <v>541125999.39999998</v>
          </cell>
          <cell r="G17">
            <v>395066049.97000003</v>
          </cell>
          <cell r="H17">
            <v>458690845.85000002</v>
          </cell>
        </row>
      </sheetData>
      <sheetData sheetId="3">
        <row r="8">
          <cell r="C8">
            <v>541125999.51999998</v>
          </cell>
          <cell r="F8">
            <v>424115432.52999997</v>
          </cell>
          <cell r="G8">
            <v>338231425.37</v>
          </cell>
        </row>
        <row r="75">
          <cell r="C75">
            <v>0</v>
          </cell>
          <cell r="F75">
            <v>0</v>
          </cell>
          <cell r="G75">
            <v>0</v>
          </cell>
        </row>
        <row r="76">
          <cell r="C76">
            <v>0</v>
          </cell>
          <cell r="F76">
            <v>0</v>
          </cell>
          <cell r="G76">
            <v>0</v>
          </cell>
        </row>
        <row r="77">
          <cell r="C77">
            <v>0</v>
          </cell>
          <cell r="F77">
            <v>0</v>
          </cell>
          <cell r="G77">
            <v>0</v>
          </cell>
        </row>
        <row r="78">
          <cell r="F78">
            <v>0</v>
          </cell>
          <cell r="G78">
            <v>0</v>
          </cell>
        </row>
      </sheetData>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49201-5EE4-472E-B768-158C9ED5EA17}">
  <dimension ref="A1:H106"/>
  <sheetViews>
    <sheetView tabSelected="1" workbookViewId="0">
      <selection activeCell="C16" sqref="C16"/>
    </sheetView>
  </sheetViews>
  <sheetFormatPr baseColWidth="10" defaultRowHeight="15" x14ac:dyDescent="0.25"/>
  <cols>
    <col min="1" max="1" width="1.140625" style="1" customWidth="1"/>
    <col min="2" max="2" width="57.5703125" style="1" customWidth="1"/>
    <col min="3" max="5" width="19.140625" style="1" customWidth="1"/>
    <col min="6" max="6" width="11.42578125" style="1"/>
    <col min="7" max="8" width="15.42578125" style="1" hidden="1" customWidth="1"/>
    <col min="9" max="16384" width="11.42578125" style="1"/>
  </cols>
  <sheetData>
    <row r="1" spans="1:7" x14ac:dyDescent="0.25">
      <c r="A1" s="71" t="s">
        <v>0</v>
      </c>
      <c r="B1" s="72"/>
      <c r="C1" s="72"/>
      <c r="D1" s="72"/>
      <c r="E1" s="73"/>
    </row>
    <row r="2" spans="1:7" x14ac:dyDescent="0.25">
      <c r="A2" s="2"/>
      <c r="B2" s="74" t="s">
        <v>1</v>
      </c>
      <c r="C2" s="74"/>
      <c r="D2" s="74"/>
      <c r="E2" s="75"/>
    </row>
    <row r="3" spans="1:7" x14ac:dyDescent="0.25">
      <c r="A3" s="76" t="s">
        <v>2</v>
      </c>
      <c r="B3" s="74"/>
      <c r="C3" s="74"/>
      <c r="D3" s="74"/>
      <c r="E3" s="75"/>
    </row>
    <row r="4" spans="1:7" x14ac:dyDescent="0.25">
      <c r="A4" s="76" t="s">
        <v>3</v>
      </c>
      <c r="B4" s="74"/>
      <c r="C4" s="74"/>
      <c r="D4" s="74"/>
      <c r="E4" s="75"/>
    </row>
    <row r="5" spans="1:7" ht="15.75" thickBot="1" x14ac:dyDescent="0.3">
      <c r="A5" s="77" t="s">
        <v>4</v>
      </c>
      <c r="B5" s="78"/>
      <c r="C5" s="78"/>
      <c r="D5" s="78"/>
      <c r="E5" s="79"/>
    </row>
    <row r="6" spans="1:7" ht="6" customHeight="1" thickBot="1" x14ac:dyDescent="0.3">
      <c r="A6" s="3"/>
      <c r="B6" s="3"/>
      <c r="C6" s="3"/>
      <c r="D6" s="3"/>
      <c r="E6" s="3"/>
    </row>
    <row r="7" spans="1:7" x14ac:dyDescent="0.25">
      <c r="A7" s="53" t="s">
        <v>5</v>
      </c>
      <c r="B7" s="54"/>
      <c r="C7" s="4" t="s">
        <v>6</v>
      </c>
      <c r="D7" s="57" t="s">
        <v>7</v>
      </c>
      <c r="E7" s="4" t="s">
        <v>8</v>
      </c>
    </row>
    <row r="8" spans="1:7" ht="15.75" thickBot="1" x14ac:dyDescent="0.3">
      <c r="A8" s="55"/>
      <c r="B8" s="56"/>
      <c r="C8" s="5" t="s">
        <v>9</v>
      </c>
      <c r="D8" s="58"/>
      <c r="E8" s="5" t="s">
        <v>10</v>
      </c>
    </row>
    <row r="9" spans="1:7" x14ac:dyDescent="0.25">
      <c r="A9" s="6"/>
      <c r="B9" s="7"/>
      <c r="C9" s="7"/>
      <c r="D9" s="7"/>
      <c r="E9" s="7"/>
    </row>
    <row r="10" spans="1:7" x14ac:dyDescent="0.25">
      <c r="A10" s="6"/>
      <c r="B10" s="8" t="s">
        <v>46</v>
      </c>
      <c r="C10" s="80">
        <f>+C11+C12+C13</f>
        <v>541125999.39999998</v>
      </c>
      <c r="D10" s="80">
        <f>+D11+D12+D13</f>
        <v>395066049.97000003</v>
      </c>
      <c r="E10" s="80">
        <f>+E11+E12+E13</f>
        <v>458690845.85000002</v>
      </c>
    </row>
    <row r="11" spans="1:7" x14ac:dyDescent="0.25">
      <c r="A11" s="6"/>
      <c r="B11" s="9" t="s">
        <v>11</v>
      </c>
      <c r="C11" s="81">
        <f>'[1]F-5 EAID '!D17</f>
        <v>541125999.39999998</v>
      </c>
      <c r="D11" s="82">
        <f>'[1]F-5 EAID '!G17</f>
        <v>395066049.97000003</v>
      </c>
      <c r="E11" s="83">
        <f>'[1]F-5 EAID '!H17</f>
        <v>458690845.85000002</v>
      </c>
    </row>
    <row r="12" spans="1:7" x14ac:dyDescent="0.25">
      <c r="A12" s="6"/>
      <c r="B12" s="9" t="s">
        <v>12</v>
      </c>
      <c r="C12" s="82">
        <v>0</v>
      </c>
      <c r="D12" s="82">
        <v>0</v>
      </c>
      <c r="E12" s="82">
        <v>0</v>
      </c>
    </row>
    <row r="13" spans="1:7" x14ac:dyDescent="0.25">
      <c r="A13" s="6"/>
      <c r="B13" s="9" t="s">
        <v>13</v>
      </c>
      <c r="C13" s="82">
        <f>C49</f>
        <v>0</v>
      </c>
      <c r="D13" s="82">
        <f t="shared" ref="D13:E13" si="0">D49</f>
        <v>0</v>
      </c>
      <c r="E13" s="82">
        <f t="shared" si="0"/>
        <v>0</v>
      </c>
    </row>
    <row r="14" spans="1:7" x14ac:dyDescent="0.25">
      <c r="A14" s="10"/>
      <c r="B14" s="11"/>
      <c r="C14" s="82"/>
      <c r="D14" s="82"/>
      <c r="E14" s="82"/>
    </row>
    <row r="15" spans="1:7" x14ac:dyDescent="0.25">
      <c r="A15" s="10"/>
      <c r="B15" s="8" t="s">
        <v>47</v>
      </c>
      <c r="C15" s="80">
        <f>C16+C17</f>
        <v>541125999.51999998</v>
      </c>
      <c r="D15" s="80">
        <f>D16+D17</f>
        <v>424115432.52999997</v>
      </c>
      <c r="E15" s="80">
        <f t="shared" ref="E15" si="1">E16+E17</f>
        <v>338231425.37</v>
      </c>
    </row>
    <row r="16" spans="1:7" x14ac:dyDescent="0.25">
      <c r="A16" s="6"/>
      <c r="B16" s="9" t="s">
        <v>14</v>
      </c>
      <c r="C16" s="82">
        <f>'[1]F-6a  EAEPED-COG'!C8-'[1]F-6a  EAEPED-COG'!C75</f>
        <v>541125999.51999998</v>
      </c>
      <c r="D16" s="82">
        <f>'[1]F-6a  EAEPED-COG'!F8-'[1]F-6a  EAEPED-COG'!F75</f>
        <v>424115432.52999997</v>
      </c>
      <c r="E16" s="82">
        <f>'[1]F-6a  EAEPED-COG'!G8-'[1]F-6a  EAEPED-COG'!G75</f>
        <v>338231425.37</v>
      </c>
      <c r="G16" s="12"/>
    </row>
    <row r="17" spans="1:8" x14ac:dyDescent="0.25">
      <c r="A17" s="6"/>
      <c r="B17" s="9" t="s">
        <v>15</v>
      </c>
      <c r="C17" s="82"/>
      <c r="D17" s="82"/>
      <c r="E17" s="82"/>
      <c r="G17" s="12"/>
    </row>
    <row r="18" spans="1:8" x14ac:dyDescent="0.25">
      <c r="A18" s="6"/>
      <c r="B18" s="7"/>
      <c r="C18" s="82"/>
      <c r="D18" s="82"/>
      <c r="E18" s="82"/>
      <c r="G18" s="13"/>
    </row>
    <row r="19" spans="1:8" x14ac:dyDescent="0.25">
      <c r="A19" s="14"/>
      <c r="B19" s="8" t="s">
        <v>48</v>
      </c>
      <c r="C19" s="84">
        <f>C20+C21</f>
        <v>0</v>
      </c>
      <c r="D19" s="80">
        <f>+D20+D21</f>
        <v>0</v>
      </c>
      <c r="E19" s="80">
        <f>+E20+E21</f>
        <v>0</v>
      </c>
    </row>
    <row r="20" spans="1:8" ht="22.5" x14ac:dyDescent="0.25">
      <c r="A20" s="6"/>
      <c r="B20" s="9" t="s">
        <v>16</v>
      </c>
      <c r="C20" s="84">
        <v>0</v>
      </c>
      <c r="D20" s="82">
        <v>0</v>
      </c>
      <c r="E20" s="82">
        <v>0</v>
      </c>
      <c r="G20" s="12"/>
    </row>
    <row r="21" spans="1:8" ht="22.5" x14ac:dyDescent="0.25">
      <c r="A21" s="6"/>
      <c r="B21" s="9" t="s">
        <v>17</v>
      </c>
      <c r="C21" s="84"/>
      <c r="D21" s="82"/>
      <c r="E21" s="82"/>
      <c r="H21" s="1" t="s">
        <v>18</v>
      </c>
    </row>
    <row r="22" spans="1:8" x14ac:dyDescent="0.25">
      <c r="A22" s="6"/>
      <c r="B22" s="7"/>
      <c r="C22" s="82"/>
      <c r="D22" s="82"/>
      <c r="E22" s="82"/>
    </row>
    <row r="23" spans="1:8" x14ac:dyDescent="0.25">
      <c r="A23" s="66"/>
      <c r="B23" s="11" t="s">
        <v>19</v>
      </c>
      <c r="C23" s="85">
        <f>+C10-C15+C19</f>
        <v>-0.12000000476837158</v>
      </c>
      <c r="D23" s="85">
        <f>+D10-D15+D19</f>
        <v>-29049382.559999943</v>
      </c>
      <c r="E23" s="85">
        <f>+E10-E15+E19</f>
        <v>120459420.48000002</v>
      </c>
      <c r="H23" s="1" t="s">
        <v>20</v>
      </c>
    </row>
    <row r="24" spans="1:8" x14ac:dyDescent="0.25">
      <c r="A24" s="66"/>
      <c r="B24" s="11"/>
      <c r="C24" s="86"/>
      <c r="D24" s="86"/>
      <c r="E24" s="86"/>
    </row>
    <row r="25" spans="1:8" x14ac:dyDescent="0.25">
      <c r="A25" s="66"/>
      <c r="B25" s="11" t="s">
        <v>21</v>
      </c>
      <c r="C25" s="85">
        <f>C23-C13</f>
        <v>-0.12000000476837158</v>
      </c>
      <c r="D25" s="85">
        <f>D23-D13</f>
        <v>-29049382.559999943</v>
      </c>
      <c r="E25" s="85">
        <f t="shared" ref="E25" si="2">+E23-E13</f>
        <v>120459420.48000002</v>
      </c>
      <c r="H25" s="1" t="s">
        <v>22</v>
      </c>
    </row>
    <row r="26" spans="1:8" x14ac:dyDescent="0.25">
      <c r="A26" s="66"/>
      <c r="B26" s="11"/>
      <c r="C26" s="86"/>
      <c r="D26" s="86"/>
      <c r="E26" s="86"/>
    </row>
    <row r="27" spans="1:8" ht="22.5" x14ac:dyDescent="0.25">
      <c r="A27" s="6"/>
      <c r="B27" s="11" t="s">
        <v>23</v>
      </c>
      <c r="C27" s="87">
        <f>C25-C19</f>
        <v>-0.12000000476837158</v>
      </c>
      <c r="D27" s="87">
        <f t="shared" ref="D27:E27" si="3">+D25-D19</f>
        <v>-29049382.559999943</v>
      </c>
      <c r="E27" s="87">
        <f t="shared" si="3"/>
        <v>120459420.48000002</v>
      </c>
    </row>
    <row r="28" spans="1:8" ht="15.75" thickBot="1" x14ac:dyDescent="0.3">
      <c r="A28" s="15"/>
      <c r="B28" s="16"/>
      <c r="C28" s="88"/>
      <c r="D28" s="88"/>
      <c r="E28" s="88"/>
    </row>
    <row r="29" spans="1:8" ht="4.5" customHeight="1" thickBot="1" x14ac:dyDescent="0.3">
      <c r="A29" s="67"/>
      <c r="B29" s="67"/>
      <c r="C29" s="67"/>
      <c r="D29" s="67"/>
      <c r="E29" s="67"/>
    </row>
    <row r="30" spans="1:8" ht="25.5" customHeight="1" thickBot="1" x14ac:dyDescent="0.3">
      <c r="A30" s="68" t="s">
        <v>24</v>
      </c>
      <c r="B30" s="69"/>
      <c r="C30" s="17" t="s">
        <v>25</v>
      </c>
      <c r="D30" s="17" t="s">
        <v>7</v>
      </c>
      <c r="E30" s="17" t="s">
        <v>26</v>
      </c>
    </row>
    <row r="31" spans="1:8" x14ac:dyDescent="0.25">
      <c r="A31" s="6"/>
      <c r="B31" s="7"/>
      <c r="C31" s="7"/>
      <c r="D31" s="7"/>
      <c r="E31" s="7"/>
    </row>
    <row r="32" spans="1:8" x14ac:dyDescent="0.25">
      <c r="A32" s="70"/>
      <c r="B32" s="18" t="s">
        <v>27</v>
      </c>
      <c r="C32" s="89">
        <f>+C33+C34</f>
        <v>0</v>
      </c>
      <c r="D32" s="85">
        <f t="shared" ref="D32:E32" si="4">+D33+D34</f>
        <v>0</v>
      </c>
      <c r="E32" s="85">
        <f t="shared" si="4"/>
        <v>0</v>
      </c>
    </row>
    <row r="33" spans="1:7" ht="22.5" x14ac:dyDescent="0.25">
      <c r="A33" s="70"/>
      <c r="B33" s="9" t="s">
        <v>28</v>
      </c>
      <c r="C33" s="86">
        <f>'[1]F-6a  EAEPED-COG'!C76+'[1]F-6a  EAEPED-COG'!C77+'[1]F-6a  EAEPED-COG'!C78</f>
        <v>0</v>
      </c>
      <c r="D33" s="86">
        <f>'[1]F-6a  EAEPED-COG'!F76+'[1]F-6a  EAEPED-COG'!F77+'[1]F-6a  EAEPED-COG'!F78</f>
        <v>0</v>
      </c>
      <c r="E33" s="86">
        <f>'[1]F-6a  EAEPED-COG'!G76+'[1]F-6a  EAEPED-COG'!G77+'[1]F-6a  EAEPED-COG'!G78</f>
        <v>0</v>
      </c>
    </row>
    <row r="34" spans="1:7" x14ac:dyDescent="0.25">
      <c r="A34" s="70"/>
      <c r="B34" s="9" t="s">
        <v>29</v>
      </c>
      <c r="C34" s="86">
        <v>0</v>
      </c>
      <c r="D34" s="86">
        <v>0</v>
      </c>
      <c r="E34" s="86">
        <v>0</v>
      </c>
    </row>
    <row r="35" spans="1:7" x14ac:dyDescent="0.25">
      <c r="A35" s="10"/>
      <c r="B35" s="11"/>
      <c r="C35" s="82"/>
      <c r="D35" s="82"/>
      <c r="E35" s="82"/>
    </row>
    <row r="36" spans="1:7" x14ac:dyDescent="0.25">
      <c r="A36" s="10"/>
      <c r="B36" s="11" t="s">
        <v>30</v>
      </c>
      <c r="C36" s="87">
        <f>+C27+C32</f>
        <v>-0.12000000476837158</v>
      </c>
      <c r="D36" s="87">
        <f>+D27+D32</f>
        <v>-29049382.559999943</v>
      </c>
      <c r="E36" s="87">
        <f>+E27+E32</f>
        <v>120459420.48000002</v>
      </c>
    </row>
    <row r="37" spans="1:7" ht="15.75" thickBot="1" x14ac:dyDescent="0.3">
      <c r="A37" s="19"/>
      <c r="B37" s="16"/>
      <c r="C37" s="16"/>
      <c r="D37" s="16"/>
      <c r="E37" s="16"/>
    </row>
    <row r="38" spans="1:7" ht="3" customHeight="1" thickBot="1" x14ac:dyDescent="0.3"/>
    <row r="39" spans="1:7" x14ac:dyDescent="0.25">
      <c r="A39" s="53" t="s">
        <v>24</v>
      </c>
      <c r="B39" s="54"/>
      <c r="C39" s="57" t="s">
        <v>31</v>
      </c>
      <c r="D39" s="59" t="s">
        <v>7</v>
      </c>
      <c r="E39" s="20" t="s">
        <v>8</v>
      </c>
    </row>
    <row r="40" spans="1:7" ht="11.25" customHeight="1" thickBot="1" x14ac:dyDescent="0.3">
      <c r="A40" s="55"/>
      <c r="B40" s="56"/>
      <c r="C40" s="58"/>
      <c r="D40" s="60"/>
      <c r="E40" s="21" t="s">
        <v>26</v>
      </c>
    </row>
    <row r="41" spans="1:7" x14ac:dyDescent="0.25">
      <c r="A41" s="22"/>
      <c r="B41" s="23"/>
      <c r="C41" s="23"/>
      <c r="D41" s="23"/>
      <c r="E41" s="23"/>
    </row>
    <row r="42" spans="1:7" x14ac:dyDescent="0.25">
      <c r="A42" s="24"/>
      <c r="B42" s="25" t="s">
        <v>32</v>
      </c>
      <c r="C42" s="90">
        <f>+C43+C44</f>
        <v>0</v>
      </c>
      <c r="D42" s="90">
        <f t="shared" ref="D42:E42" si="5">+D43+D44</f>
        <v>0</v>
      </c>
      <c r="E42" s="90">
        <f t="shared" si="5"/>
        <v>0</v>
      </c>
    </row>
    <row r="43" spans="1:7" x14ac:dyDescent="0.25">
      <c r="A43" s="49"/>
      <c r="B43" s="26" t="s">
        <v>49</v>
      </c>
      <c r="C43" s="27">
        <v>0</v>
      </c>
      <c r="D43" s="27">
        <v>0</v>
      </c>
      <c r="E43" s="27">
        <v>0</v>
      </c>
      <c r="G43" s="12"/>
    </row>
    <row r="44" spans="1:7" x14ac:dyDescent="0.25">
      <c r="A44" s="49"/>
      <c r="B44" s="26" t="s">
        <v>33</v>
      </c>
      <c r="C44" s="27"/>
      <c r="D44" s="27"/>
      <c r="E44" s="27"/>
    </row>
    <row r="45" spans="1:7" x14ac:dyDescent="0.25">
      <c r="A45" s="46"/>
      <c r="B45" s="25" t="s">
        <v>34</v>
      </c>
      <c r="C45" s="28">
        <f>+C46+C47</f>
        <v>0</v>
      </c>
      <c r="D45" s="28">
        <f t="shared" ref="D45:E45" si="6">+D46+D47</f>
        <v>0</v>
      </c>
      <c r="E45" s="28">
        <f t="shared" si="6"/>
        <v>0</v>
      </c>
    </row>
    <row r="46" spans="1:7" x14ac:dyDescent="0.25">
      <c r="A46" s="46"/>
      <c r="B46" s="26" t="s">
        <v>35</v>
      </c>
      <c r="C46" s="27">
        <f>'[1]F-6a  EAEPED-COG'!C75</f>
        <v>0</v>
      </c>
      <c r="D46" s="27">
        <f>'[1]F-6a  EAEPED-COG'!F75</f>
        <v>0</v>
      </c>
      <c r="E46" s="27">
        <f>'[1]F-6a  EAEPED-COG'!G75</f>
        <v>0</v>
      </c>
    </row>
    <row r="47" spans="1:7" x14ac:dyDescent="0.25">
      <c r="A47" s="46"/>
      <c r="B47" s="26" t="s">
        <v>36</v>
      </c>
      <c r="C47" s="27"/>
      <c r="D47" s="27"/>
      <c r="E47" s="27"/>
    </row>
    <row r="48" spans="1:7" x14ac:dyDescent="0.25">
      <c r="A48" s="24"/>
      <c r="B48" s="25"/>
      <c r="C48" s="29"/>
      <c r="D48" s="29"/>
      <c r="E48" s="29"/>
    </row>
    <row r="49" spans="1:7" x14ac:dyDescent="0.25">
      <c r="A49" s="46"/>
      <c r="B49" s="64" t="s">
        <v>37</v>
      </c>
      <c r="C49" s="91">
        <f>+C42-C45</f>
        <v>0</v>
      </c>
      <c r="D49" s="91">
        <f>+D42-D45</f>
        <v>0</v>
      </c>
      <c r="E49" s="91">
        <f t="shared" ref="E49" si="7">+E42-E45</f>
        <v>0</v>
      </c>
    </row>
    <row r="50" spans="1:7" ht="15.75" thickBot="1" x14ac:dyDescent="0.3">
      <c r="A50" s="47"/>
      <c r="B50" s="65"/>
      <c r="C50" s="92"/>
      <c r="D50" s="92"/>
      <c r="E50" s="92"/>
    </row>
    <row r="51" spans="1:7" ht="4.5" customHeight="1" thickBot="1" x14ac:dyDescent="0.3"/>
    <row r="52" spans="1:7" x14ac:dyDescent="0.25">
      <c r="A52" s="53" t="s">
        <v>24</v>
      </c>
      <c r="B52" s="54"/>
      <c r="C52" s="20" t="s">
        <v>6</v>
      </c>
      <c r="D52" s="59" t="s">
        <v>7</v>
      </c>
      <c r="E52" s="20" t="s">
        <v>8</v>
      </c>
    </row>
    <row r="53" spans="1:7" ht="15.75" thickBot="1" x14ac:dyDescent="0.3">
      <c r="A53" s="55"/>
      <c r="B53" s="56"/>
      <c r="C53" s="21" t="s">
        <v>25</v>
      </c>
      <c r="D53" s="60"/>
      <c r="E53" s="21" t="s">
        <v>26</v>
      </c>
      <c r="G53" s="1" t="s">
        <v>18</v>
      </c>
    </row>
    <row r="54" spans="1:7" x14ac:dyDescent="0.25">
      <c r="A54" s="61"/>
      <c r="B54" s="62"/>
      <c r="C54" s="23"/>
      <c r="D54" s="23"/>
      <c r="E54" s="23"/>
    </row>
    <row r="55" spans="1:7" x14ac:dyDescent="0.25">
      <c r="A55" s="49"/>
      <c r="B55" s="50" t="s">
        <v>38</v>
      </c>
      <c r="C55" s="63">
        <f>C11</f>
        <v>541125999.39999998</v>
      </c>
      <c r="D55" s="63">
        <f>D11</f>
        <v>395066049.97000003</v>
      </c>
      <c r="E55" s="63">
        <f>E11</f>
        <v>458690845.85000002</v>
      </c>
      <c r="G55" s="1" t="s">
        <v>20</v>
      </c>
    </row>
    <row r="56" spans="1:7" x14ac:dyDescent="0.25">
      <c r="A56" s="49"/>
      <c r="B56" s="50"/>
      <c r="C56" s="63"/>
      <c r="D56" s="63"/>
      <c r="E56" s="63"/>
    </row>
    <row r="57" spans="1:7" ht="22.5" x14ac:dyDescent="0.25">
      <c r="A57" s="49"/>
      <c r="B57" s="31" t="s">
        <v>50</v>
      </c>
      <c r="C57" s="27">
        <f>C58-C59</f>
        <v>0</v>
      </c>
      <c r="D57" s="32">
        <f t="shared" ref="D57:E57" si="8">D58-D59</f>
        <v>0</v>
      </c>
      <c r="E57" s="32">
        <f t="shared" si="8"/>
        <v>0</v>
      </c>
      <c r="G57" s="1" t="s">
        <v>22</v>
      </c>
    </row>
    <row r="58" spans="1:7" x14ac:dyDescent="0.25">
      <c r="A58" s="49"/>
      <c r="B58" s="26" t="s">
        <v>39</v>
      </c>
      <c r="C58" s="27">
        <v>0</v>
      </c>
      <c r="D58" s="27">
        <v>0</v>
      </c>
      <c r="E58" s="27">
        <v>0</v>
      </c>
    </row>
    <row r="59" spans="1:7" x14ac:dyDescent="0.25">
      <c r="A59" s="49"/>
      <c r="B59" s="26" t="s">
        <v>35</v>
      </c>
      <c r="C59" s="27">
        <f>C46</f>
        <v>0</v>
      </c>
      <c r="D59" s="32">
        <f>D46</f>
        <v>0</v>
      </c>
      <c r="E59" s="32">
        <f>E46</f>
        <v>0</v>
      </c>
    </row>
    <row r="60" spans="1:7" x14ac:dyDescent="0.25">
      <c r="A60" s="49"/>
      <c r="B60" s="30"/>
      <c r="C60" s="27"/>
      <c r="D60" s="27"/>
      <c r="E60" s="27"/>
    </row>
    <row r="61" spans="1:7" x14ac:dyDescent="0.25">
      <c r="A61" s="22"/>
      <c r="B61" s="30" t="s">
        <v>14</v>
      </c>
      <c r="C61" s="29">
        <f>C15</f>
        <v>541125999.51999998</v>
      </c>
      <c r="D61" s="33">
        <f>D15</f>
        <v>424115432.52999997</v>
      </c>
      <c r="E61" s="33">
        <f>E15</f>
        <v>338231425.37</v>
      </c>
    </row>
    <row r="62" spans="1:7" x14ac:dyDescent="0.25">
      <c r="A62" s="22"/>
      <c r="B62" s="30"/>
      <c r="C62" s="29"/>
      <c r="D62" s="29"/>
      <c r="E62" s="29"/>
    </row>
    <row r="63" spans="1:7" x14ac:dyDescent="0.25">
      <c r="A63" s="22"/>
      <c r="B63" s="34" t="s">
        <v>16</v>
      </c>
      <c r="C63" s="35"/>
      <c r="D63" s="29">
        <v>0</v>
      </c>
      <c r="E63" s="29">
        <v>0</v>
      </c>
    </row>
    <row r="64" spans="1:7" x14ac:dyDescent="0.25">
      <c r="A64" s="22"/>
      <c r="B64" s="30"/>
      <c r="C64" s="29"/>
      <c r="D64" s="29"/>
      <c r="E64" s="29"/>
    </row>
    <row r="65" spans="1:5" ht="22.5" x14ac:dyDescent="0.25">
      <c r="A65" s="46"/>
      <c r="B65" s="36" t="s">
        <v>40</v>
      </c>
      <c r="C65" s="37">
        <f>'[1]F-5 EAID '!F71</f>
        <v>0</v>
      </c>
      <c r="D65" s="28">
        <f>+D55+D57-D61+D63</f>
        <v>-29049382.559999943</v>
      </c>
      <c r="E65" s="28">
        <f>+E55+E57-E61+E63</f>
        <v>120459420.48000002</v>
      </c>
    </row>
    <row r="66" spans="1:5" x14ac:dyDescent="0.25">
      <c r="A66" s="46"/>
      <c r="B66" s="38"/>
      <c r="C66" s="28"/>
      <c r="D66" s="28"/>
      <c r="E66" s="28"/>
    </row>
    <row r="67" spans="1:5" ht="21" customHeight="1" x14ac:dyDescent="0.25">
      <c r="A67" s="46"/>
      <c r="B67" s="36" t="s">
        <v>41</v>
      </c>
      <c r="C67" s="28">
        <f>+C65-C57</f>
        <v>0</v>
      </c>
      <c r="D67" s="28">
        <f t="shared" ref="D67:E67" si="9">+D65-D57</f>
        <v>-29049382.559999943</v>
      </c>
      <c r="E67" s="28">
        <f t="shared" si="9"/>
        <v>120459420.48000002</v>
      </c>
    </row>
    <row r="68" spans="1:5" ht="15.75" thickBot="1" x14ac:dyDescent="0.3">
      <c r="A68" s="47"/>
      <c r="B68" s="39"/>
      <c r="C68" s="40"/>
      <c r="D68" s="40"/>
      <c r="E68" s="40"/>
    </row>
    <row r="69" spans="1:5" ht="4.5" customHeight="1" thickBot="1" x14ac:dyDescent="0.3"/>
    <row r="70" spans="1:5" x14ac:dyDescent="0.25">
      <c r="A70" s="53" t="s">
        <v>24</v>
      </c>
      <c r="B70" s="54"/>
      <c r="C70" s="57" t="s">
        <v>31</v>
      </c>
      <c r="D70" s="59" t="s">
        <v>7</v>
      </c>
      <c r="E70" s="20" t="s">
        <v>8</v>
      </c>
    </row>
    <row r="71" spans="1:5" ht="15.75" thickBot="1" x14ac:dyDescent="0.3">
      <c r="A71" s="55"/>
      <c r="B71" s="56"/>
      <c r="C71" s="58"/>
      <c r="D71" s="60"/>
      <c r="E71" s="21" t="s">
        <v>26</v>
      </c>
    </row>
    <row r="72" spans="1:5" x14ac:dyDescent="0.25">
      <c r="A72" s="61"/>
      <c r="B72" s="62"/>
      <c r="C72" s="23"/>
      <c r="D72" s="23"/>
      <c r="E72" s="23"/>
    </row>
    <row r="73" spans="1:5" x14ac:dyDescent="0.25">
      <c r="A73" s="49"/>
      <c r="B73" s="50" t="s">
        <v>12</v>
      </c>
      <c r="C73" s="51">
        <f>C12</f>
        <v>0</v>
      </c>
      <c r="D73" s="51">
        <f t="shared" ref="D73:E73" si="10">D12</f>
        <v>0</v>
      </c>
      <c r="E73" s="51">
        <f t="shared" si="10"/>
        <v>0</v>
      </c>
    </row>
    <row r="74" spans="1:5" x14ac:dyDescent="0.25">
      <c r="A74" s="49"/>
      <c r="B74" s="50"/>
      <c r="C74" s="52"/>
      <c r="D74" s="52"/>
      <c r="E74" s="52"/>
    </row>
    <row r="75" spans="1:5" ht="22.5" x14ac:dyDescent="0.25">
      <c r="A75" s="49"/>
      <c r="B75" s="42" t="s">
        <v>42</v>
      </c>
      <c r="C75" s="41">
        <f>+C76-C77</f>
        <v>0</v>
      </c>
      <c r="D75" s="41">
        <f t="shared" ref="D75:E75" si="11">+D76-D77</f>
        <v>0</v>
      </c>
      <c r="E75" s="41">
        <f t="shared" si="11"/>
        <v>0</v>
      </c>
    </row>
    <row r="76" spans="1:5" ht="22.5" x14ac:dyDescent="0.25">
      <c r="A76" s="49"/>
      <c r="B76" s="9" t="s">
        <v>33</v>
      </c>
      <c r="C76" s="41">
        <f>C44</f>
        <v>0</v>
      </c>
      <c r="D76" s="41">
        <f t="shared" ref="D76:E76" si="12">D44</f>
        <v>0</v>
      </c>
      <c r="E76" s="41">
        <f t="shared" si="12"/>
        <v>0</v>
      </c>
    </row>
    <row r="77" spans="1:5" x14ac:dyDescent="0.25">
      <c r="A77" s="49"/>
      <c r="B77" s="26" t="s">
        <v>36</v>
      </c>
      <c r="C77" s="41">
        <f>C47</f>
        <v>0</v>
      </c>
      <c r="D77" s="41">
        <f t="shared" ref="D77:E77" si="13">D47</f>
        <v>0</v>
      </c>
      <c r="E77" s="41">
        <f t="shared" si="13"/>
        <v>0</v>
      </c>
    </row>
    <row r="78" spans="1:5" x14ac:dyDescent="0.25">
      <c r="A78" s="49"/>
      <c r="B78" s="30"/>
      <c r="C78" s="41"/>
      <c r="D78" s="41"/>
      <c r="E78" s="41"/>
    </row>
    <row r="79" spans="1:5" x14ac:dyDescent="0.25">
      <c r="A79" s="22"/>
      <c r="B79" s="34" t="s">
        <v>43</v>
      </c>
      <c r="C79" s="43">
        <f>C17</f>
        <v>0</v>
      </c>
      <c r="D79" s="43">
        <f t="shared" ref="D79:E79" si="14">D17</f>
        <v>0</v>
      </c>
      <c r="E79" s="43">
        <f t="shared" si="14"/>
        <v>0</v>
      </c>
    </row>
    <row r="80" spans="1:5" x14ac:dyDescent="0.25">
      <c r="A80" s="22"/>
      <c r="B80" s="30"/>
      <c r="C80" s="43"/>
      <c r="D80" s="43"/>
      <c r="E80" s="43"/>
    </row>
    <row r="81" spans="1:5" x14ac:dyDescent="0.25">
      <c r="A81" s="22"/>
      <c r="B81" s="30" t="s">
        <v>17</v>
      </c>
      <c r="C81" s="44"/>
      <c r="D81" s="43">
        <v>0</v>
      </c>
      <c r="E81" s="43">
        <v>0</v>
      </c>
    </row>
    <row r="82" spans="1:5" x14ac:dyDescent="0.25">
      <c r="A82" s="22"/>
      <c r="B82" s="30"/>
      <c r="C82" s="43"/>
      <c r="D82" s="43"/>
      <c r="E82" s="43"/>
    </row>
    <row r="83" spans="1:5" ht="22.5" x14ac:dyDescent="0.25">
      <c r="A83" s="46"/>
      <c r="B83" s="36" t="s">
        <v>44</v>
      </c>
      <c r="C83" s="45">
        <f>+C73+C75-C79+C81</f>
        <v>0</v>
      </c>
      <c r="D83" s="45">
        <f t="shared" ref="D83:E83" si="15">+D73+D75-D79+D81</f>
        <v>0</v>
      </c>
      <c r="E83" s="45">
        <f t="shared" si="15"/>
        <v>0</v>
      </c>
    </row>
    <row r="84" spans="1:5" x14ac:dyDescent="0.25">
      <c r="A84" s="46"/>
      <c r="B84" s="38"/>
      <c r="C84" s="45"/>
      <c r="D84" s="45"/>
      <c r="E84" s="45"/>
    </row>
    <row r="85" spans="1:5" ht="22.5" x14ac:dyDescent="0.25">
      <c r="A85" s="46"/>
      <c r="B85" s="36" t="s">
        <v>45</v>
      </c>
      <c r="C85" s="45">
        <f>+C83-C75</f>
        <v>0</v>
      </c>
      <c r="D85" s="45">
        <f t="shared" ref="D85:E85" si="16">+D83-D75</f>
        <v>0</v>
      </c>
      <c r="E85" s="45">
        <f t="shared" si="16"/>
        <v>0</v>
      </c>
    </row>
    <row r="86" spans="1:5" ht="15.75" thickBot="1" x14ac:dyDescent="0.3">
      <c r="A86" s="47"/>
      <c r="B86" s="39"/>
      <c r="C86" s="40"/>
      <c r="D86" s="40"/>
      <c r="E86" s="40"/>
    </row>
    <row r="98" spans="2:5" hidden="1" x14ac:dyDescent="0.25"/>
    <row r="99" spans="2:5" ht="45" hidden="1" customHeight="1" x14ac:dyDescent="0.25">
      <c r="B99" s="48" t="s">
        <v>51</v>
      </c>
      <c r="C99" s="48"/>
      <c r="D99" s="48"/>
      <c r="E99" s="48"/>
    </row>
    <row r="100" spans="2:5" hidden="1" x14ac:dyDescent="0.25"/>
    <row r="101" spans="2:5" ht="63" hidden="1" customHeight="1" x14ac:dyDescent="0.25">
      <c r="B101" s="48" t="s">
        <v>52</v>
      </c>
      <c r="C101" s="48"/>
      <c r="D101" s="48"/>
      <c r="E101" s="48"/>
    </row>
    <row r="102" spans="2:5" hidden="1" x14ac:dyDescent="0.25"/>
    <row r="103" spans="2:5" hidden="1" x14ac:dyDescent="0.25"/>
    <row r="104" spans="2:5" hidden="1" x14ac:dyDescent="0.25"/>
    <row r="105" spans="2:5" hidden="1" x14ac:dyDescent="0.25"/>
    <row r="106" spans="2:5" hidden="1" x14ac:dyDescent="0.25"/>
  </sheetData>
  <mergeCells count="44">
    <mergeCell ref="A7:B8"/>
    <mergeCell ref="D7:D8"/>
    <mergeCell ref="A1:E1"/>
    <mergeCell ref="B2:E2"/>
    <mergeCell ref="A3:E3"/>
    <mergeCell ref="A4:E4"/>
    <mergeCell ref="A5:E5"/>
    <mergeCell ref="A23:A26"/>
    <mergeCell ref="A29:E29"/>
    <mergeCell ref="A30:B30"/>
    <mergeCell ref="A32:A34"/>
    <mergeCell ref="A39:B40"/>
    <mergeCell ref="C39:C40"/>
    <mergeCell ref="D39:D40"/>
    <mergeCell ref="A43:A44"/>
    <mergeCell ref="A45:A47"/>
    <mergeCell ref="A49:A50"/>
    <mergeCell ref="B49:B50"/>
    <mergeCell ref="C49:C50"/>
    <mergeCell ref="A72:B72"/>
    <mergeCell ref="E49:E50"/>
    <mergeCell ref="A52:B53"/>
    <mergeCell ref="D52:D53"/>
    <mergeCell ref="A54:B54"/>
    <mergeCell ref="A55:A56"/>
    <mergeCell ref="B55:B56"/>
    <mergeCell ref="C55:C56"/>
    <mergeCell ref="D55:D56"/>
    <mergeCell ref="E55:E56"/>
    <mergeCell ref="D49:D50"/>
    <mergeCell ref="A57:A60"/>
    <mergeCell ref="A65:A68"/>
    <mergeCell ref="A70:B71"/>
    <mergeCell ref="C70:C71"/>
    <mergeCell ref="D70:D71"/>
    <mergeCell ref="A83:A86"/>
    <mergeCell ref="B99:E99"/>
    <mergeCell ref="B101:E101"/>
    <mergeCell ref="A73:A74"/>
    <mergeCell ref="B73:B74"/>
    <mergeCell ref="C73:C74"/>
    <mergeCell ref="D73:D74"/>
    <mergeCell ref="E73:E74"/>
    <mergeCell ref="A75:A7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 1</dc:creator>
  <cp:lastModifiedBy>Contabilidad 1</cp:lastModifiedBy>
  <dcterms:created xsi:type="dcterms:W3CDTF">2025-10-28T16:55:43Z</dcterms:created>
  <dcterms:modified xsi:type="dcterms:W3CDTF">2025-10-28T17:04:03Z</dcterms:modified>
</cp:coreProperties>
</file>